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9990" windowHeight="6000"/>
  </bookViews>
  <sheets>
    <sheet name="Sheet1" sheetId="1" r:id="rId1"/>
    <sheet name="Лист1" sheetId="2" r:id="rId2"/>
  </sheets>
  <calcPr calcId="124519"/>
</workbook>
</file>

<file path=xl/calcChain.xml><?xml version="1.0" encoding="utf-8"?>
<calcChain xmlns="http://schemas.openxmlformats.org/spreadsheetml/2006/main">
  <c r="K127" i="1"/>
  <c r="I127"/>
  <c r="G127"/>
  <c r="E127"/>
  <c r="K124"/>
  <c r="I124"/>
  <c r="I123" s="1"/>
  <c r="G124"/>
  <c r="G123" s="1"/>
  <c r="E124"/>
  <c r="E123" s="1"/>
  <c r="K119"/>
  <c r="I119"/>
  <c r="G119"/>
  <c r="G118" s="1"/>
  <c r="E119"/>
  <c r="E118" s="1"/>
  <c r="K118"/>
  <c r="I118"/>
  <c r="K116"/>
  <c r="I116"/>
  <c r="I115" s="1"/>
  <c r="G116"/>
  <c r="G115" s="1"/>
  <c r="E116"/>
  <c r="E115" s="1"/>
  <c r="K115"/>
  <c r="K113"/>
  <c r="I113"/>
  <c r="G113"/>
  <c r="G112" s="1"/>
  <c r="E113"/>
  <c r="E112" s="1"/>
  <c r="K112"/>
  <c r="I112"/>
  <c r="K110"/>
  <c r="K109" s="1"/>
  <c r="I110"/>
  <c r="I109" s="1"/>
  <c r="G110"/>
  <c r="G109" s="1"/>
  <c r="E110"/>
  <c r="E109" s="1"/>
  <c r="K103"/>
  <c r="I103"/>
  <c r="G103"/>
  <c r="E103"/>
  <c r="K100"/>
  <c r="I100"/>
  <c r="I99" s="1"/>
  <c r="G100"/>
  <c r="G99" s="1"/>
  <c r="E100"/>
  <c r="E99" s="1"/>
  <c r="K99"/>
  <c r="K97"/>
  <c r="I97"/>
  <c r="I96" s="1"/>
  <c r="G97"/>
  <c r="G96" s="1"/>
  <c r="E97"/>
  <c r="E96" s="1"/>
  <c r="K96"/>
  <c r="K94"/>
  <c r="I94"/>
  <c r="G94"/>
  <c r="G92" s="1"/>
  <c r="E94"/>
  <c r="E92" s="1"/>
  <c r="K92"/>
  <c r="I92"/>
  <c r="K90"/>
  <c r="I90"/>
  <c r="I89" s="1"/>
  <c r="G90"/>
  <c r="G89" s="1"/>
  <c r="E90"/>
  <c r="E89" s="1"/>
  <c r="K89"/>
  <c r="K87"/>
  <c r="K86" s="1"/>
  <c r="I87"/>
  <c r="I86" s="1"/>
  <c r="G87"/>
  <c r="G86" s="1"/>
  <c r="E87"/>
  <c r="E86" s="1"/>
  <c r="K84"/>
  <c r="K83" s="1"/>
  <c r="I84"/>
  <c r="I83" s="1"/>
  <c r="G84"/>
  <c r="G83" s="1"/>
  <c r="E84"/>
  <c r="E83" s="1"/>
  <c r="K81"/>
  <c r="K79" s="1"/>
  <c r="I81"/>
  <c r="G81"/>
  <c r="G79" s="1"/>
  <c r="E81"/>
  <c r="E79" s="1"/>
  <c r="I79"/>
  <c r="K77"/>
  <c r="K76" s="1"/>
  <c r="I77"/>
  <c r="I76" s="1"/>
  <c r="G77"/>
  <c r="G76" s="1"/>
  <c r="E77"/>
  <c r="E76" s="1"/>
  <c r="K74"/>
  <c r="K73" s="1"/>
  <c r="I74"/>
  <c r="I73" s="1"/>
  <c r="G74"/>
  <c r="G73" s="1"/>
  <c r="E74"/>
  <c r="E73" s="1"/>
  <c r="K71"/>
  <c r="K70" s="1"/>
  <c r="I71"/>
  <c r="I70" s="1"/>
  <c r="G71"/>
  <c r="G70" s="1"/>
  <c r="E71"/>
  <c r="E70" s="1"/>
  <c r="K68"/>
  <c r="I68"/>
  <c r="G68"/>
  <c r="G67" s="1"/>
  <c r="E68"/>
  <c r="E67" s="1"/>
  <c r="K67"/>
  <c r="I67"/>
  <c r="K65"/>
  <c r="K59" s="1"/>
  <c r="I65"/>
  <c r="I59" s="1"/>
  <c r="G65"/>
  <c r="G59" s="1"/>
  <c r="E65"/>
  <c r="E59" s="1"/>
  <c r="K57"/>
  <c r="K56" s="1"/>
  <c r="I57"/>
  <c r="I56" s="1"/>
  <c r="G57"/>
  <c r="G56" s="1"/>
  <c r="E57"/>
  <c r="E56" s="1"/>
  <c r="K54"/>
  <c r="K53" s="1"/>
  <c r="I54"/>
  <c r="I53" s="1"/>
  <c r="G54"/>
  <c r="G53" s="1"/>
  <c r="E54"/>
  <c r="E53" s="1"/>
  <c r="K51"/>
  <c r="K50" s="1"/>
  <c r="I51"/>
  <c r="I50" s="1"/>
  <c r="G51"/>
  <c r="G50" s="1"/>
  <c r="E51"/>
  <c r="E50" s="1"/>
  <c r="K48"/>
  <c r="K47" s="1"/>
  <c r="I48"/>
  <c r="I47" s="1"/>
  <c r="G48"/>
  <c r="G47" s="1"/>
  <c r="E48"/>
  <c r="E47" s="1"/>
  <c r="K44"/>
  <c r="K43" s="1"/>
  <c r="I44"/>
  <c r="I43" s="1"/>
  <c r="G44"/>
  <c r="G43" s="1"/>
  <c r="E44"/>
  <c r="E43" s="1"/>
  <c r="K41"/>
  <c r="K40" s="1"/>
  <c r="I41"/>
  <c r="I40" s="1"/>
  <c r="G41"/>
  <c r="G40" s="1"/>
  <c r="E41"/>
  <c r="E40" s="1"/>
  <c r="K38"/>
  <c r="K37" s="1"/>
  <c r="I38"/>
  <c r="I37" s="1"/>
  <c r="G38"/>
  <c r="G37" s="1"/>
  <c r="E38"/>
  <c r="E37" s="1"/>
  <c r="K35"/>
  <c r="K34" s="1"/>
  <c r="I35"/>
  <c r="I34" s="1"/>
  <c r="G35"/>
  <c r="G34" s="1"/>
  <c r="E35"/>
  <c r="E34" s="1"/>
  <c r="K32"/>
  <c r="K31" s="1"/>
  <c r="I32"/>
  <c r="I31" s="1"/>
  <c r="G32"/>
  <c r="G31" s="1"/>
  <c r="E32"/>
  <c r="E31" s="1"/>
  <c r="K27"/>
  <c r="K26" s="1"/>
  <c r="I27"/>
  <c r="I26" s="1"/>
  <c r="G27"/>
  <c r="G26" s="1"/>
  <c r="E27"/>
  <c r="E26" s="1"/>
  <c r="K24"/>
  <c r="K23" s="1"/>
  <c r="I24"/>
  <c r="I23" s="1"/>
  <c r="G24"/>
  <c r="G23" s="1"/>
  <c r="E24"/>
  <c r="E23" s="1"/>
  <c r="K21"/>
  <c r="K20" s="1"/>
  <c r="I21"/>
  <c r="I20" s="1"/>
  <c r="G21"/>
  <c r="G20" s="1"/>
  <c r="E21"/>
  <c r="E20" s="1"/>
  <c r="K18"/>
  <c r="K17" s="1"/>
  <c r="I18"/>
  <c r="I17" s="1"/>
  <c r="G18"/>
  <c r="G17" s="1"/>
  <c r="E18"/>
  <c r="E17" s="1"/>
  <c r="K15"/>
  <c r="K13" s="1"/>
  <c r="I15"/>
  <c r="I13" s="1"/>
  <c r="G15"/>
  <c r="G13" s="1"/>
  <c r="E15"/>
  <c r="E13" s="1"/>
  <c r="E129" l="1"/>
  <c r="I126"/>
  <c r="I129"/>
  <c r="E126"/>
  <c r="K126"/>
  <c r="K123"/>
  <c r="K129"/>
  <c r="G129"/>
  <c r="G126"/>
  <c r="K102"/>
  <c r="I102"/>
  <c r="G102"/>
  <c r="E102"/>
  <c r="K128" l="1"/>
  <c r="I128"/>
  <c r="E128"/>
  <c r="G128"/>
</calcChain>
</file>

<file path=xl/sharedStrings.xml><?xml version="1.0" encoding="utf-8"?>
<sst xmlns="http://schemas.openxmlformats.org/spreadsheetml/2006/main" count="772" uniqueCount="105">
  <si>
    <t>ИНФОРМАЦИЯ</t>
  </si>
  <si>
    <t>Наименование мероприятия</t>
  </si>
  <si>
    <t>1</t>
  </si>
  <si>
    <t>областной бюджет</t>
  </si>
  <si>
    <t>Значение целевого индикатора</t>
  </si>
  <si>
    <t>план (года)</t>
  </si>
  <si>
    <t>2</t>
  </si>
  <si>
    <t>X</t>
  </si>
  <si>
    <t>факт  (за отчетный период)</t>
  </si>
  <si>
    <t>3</t>
  </si>
  <si>
    <t>За отчетный год</t>
  </si>
  <si>
    <t>план</t>
  </si>
  <si>
    <t>кол-во</t>
  </si>
  <si>
    <t>4</t>
  </si>
  <si>
    <t>5</t>
  </si>
  <si>
    <t>факт</t>
  </si>
  <si>
    <t>6</t>
  </si>
  <si>
    <t>7</t>
  </si>
  <si>
    <t>В том числе за отчетный квартал</t>
  </si>
  <si>
    <t>9</t>
  </si>
  <si>
    <t>10</t>
  </si>
  <si>
    <t>11</t>
  </si>
  <si>
    <t>12</t>
  </si>
  <si>
    <t>Итого затрат по программе, в том числе:</t>
  </si>
  <si>
    <t>Сумма затрат по мероприятию 1.1,в том числе</t>
  </si>
  <si>
    <t>Сумма затрат по мероприятию 1.2,в том числе</t>
  </si>
  <si>
    <t>1.1.Арендная плата за пользование нежилыми помещениями для размещения судебных участков (в том числе Управление) (шт/тыс.руб.)</t>
  </si>
  <si>
    <t>1.2.Оплата коммунальных услуг помещений судебных участков  (в том числе Управление) (шт/тыс.руб.)</t>
  </si>
  <si>
    <t>1.3.Оплата услуг по уборке помещений судебных участков и прилегающих территорий  (в том числе Управление) (шт/тыс.руб.)</t>
  </si>
  <si>
    <t>Сумма затрат по мероприятию 1.3,в том числе</t>
  </si>
  <si>
    <t>Сумма затрат по мероприятию 1.4,в том числе</t>
  </si>
  <si>
    <t>1.4.Содержание помещений судебных участков  (в том числе Управление): обслуживание систем инженерных коммуникаций, обслуживание электроосвещения,столярные работы, дератизация,дезинсекция (шт/тыс.руб.)</t>
  </si>
  <si>
    <t>1.5. Оплата услуг по ремонту помещений судебных участков (шт/тыс.руб.)</t>
  </si>
  <si>
    <t>Сумма затрат по мероприятию 1.5,в том числе:</t>
  </si>
  <si>
    <t>1.6. Приобретение бланков исполнительных листов (шт/тыс.руб.)</t>
  </si>
  <si>
    <t>Сумма затрат по мероприятию 1.6,в том числе:</t>
  </si>
  <si>
    <t>1.7. Приобретение знаков почтовой оплаты, услуг по доставке корреспонденции (в том числе Управление) (шт/тыс.руб.)</t>
  </si>
  <si>
    <t>Сумма затрат по мероприятию 1.7,в том числе:</t>
  </si>
  <si>
    <t>Сумма затрат по мероприятию 1.8,в том числе:</t>
  </si>
  <si>
    <t>1.8. Оплата услуг доступа в Интернет для судебных участков (в том числе Управление) (шт/тыс.руб.)</t>
  </si>
  <si>
    <t>Сумма затрат по мероприятию 1.9,в том числе:</t>
  </si>
  <si>
    <t>1.9. Оплата услуг телефонной связи для помещений судебных участков (в том числе Управление) (шт/тыс.руб.)</t>
  </si>
  <si>
    <t>Сумма затрат по мероприятию 1.10,в том числе:</t>
  </si>
  <si>
    <t>1.10. Оплата услуг по ремонту компьютерной  оргтехники, заправка картриджей используемых на судебных участках (в т. ч. Управление) (шт/тыс.руб.)</t>
  </si>
  <si>
    <t>Сумма затрат по мероприятию 1.11,в том числе:</t>
  </si>
  <si>
    <t>1.11. Оплата услуг по монтажу локально-вычислительных сетей на судебных участках (шт/тыс.руб.)</t>
  </si>
  <si>
    <t>Сумма затрат по мероприятию 1.12,в том числе:</t>
  </si>
  <si>
    <t>1.12. Оплата услуг по техническому оснащению помещений судебных участков мировых судей пожарно-охранной сигнализацией (ед/тыс.руб.)</t>
  </si>
  <si>
    <t>Сумма затрат по мероприятию 1.13,в том числе:</t>
  </si>
  <si>
    <t>1.13. Оплата услуг по техническому обслуживанию пожарно-охранной сигнализации на судебных участках (шт/тыс.руб.)</t>
  </si>
  <si>
    <t>Сумма затрат по мероприятию 1.14,в том числе:</t>
  </si>
  <si>
    <t>1.14. Оплата услуг по охране помещений судебных участков (шт/тыс.руб.)</t>
  </si>
  <si>
    <t>1.15. Оплата услуг по техническому оснащению судебных участков системами видеонаблюдения (шт/тыс.руб.)</t>
  </si>
  <si>
    <t>Сумма затрат по мероприятию 1.15,в том числе:</t>
  </si>
  <si>
    <t>Сумма затрат по мероприятию 1.16,в том числе:</t>
  </si>
  <si>
    <t>Сумма затрат по мероприятию 1.17,в том числе:</t>
  </si>
  <si>
    <t>1.16. Оплата услуг по техническому оснащению судебных участков металлодетекторами (шт/тыс.руб.)</t>
  </si>
  <si>
    <t>1.17. Оплата услуг по техническому обслуживанию систем видеонаблюдения (шт/тыс.руб.)</t>
  </si>
  <si>
    <t>Сумма затрат по мероприятию 1.18,в том числе:</t>
  </si>
  <si>
    <t>1.18. Оплата услуг по техническому обслуживанию кнопок тревожной сигнализации (шт/тыс.руб.)</t>
  </si>
  <si>
    <t>Сумма затрат по мероприятию 1.19,в том числе:</t>
  </si>
  <si>
    <t>1.19. Оплата услуг по техническому обслуживанию металлодетекторов (шт/тыс.руб.)</t>
  </si>
  <si>
    <t>Сумма затрат по мероприятию 1.20,в том числе:</t>
  </si>
  <si>
    <t>1.20. Установка и сопровождение системы электронного документооборота АМИРС (шт/тыс.руб.)</t>
  </si>
  <si>
    <t>Сумма затрат по мероприятию 1.21,в том числе:</t>
  </si>
  <si>
    <t>1.21. Обеспечение судебных участков Информационно-справочными системами "Консультант-Плюс" (в том числе Управление) (шт/тыс.руб.)</t>
  </si>
  <si>
    <t>Сумма затрат по мероприятию 1.22,в том числе:</t>
  </si>
  <si>
    <t>1.22. Оплата прочих услуг (в том числе Управление) (нотариальные, экспертиза, страхование, обновление баз данных, проектирование и т.п.) (шт/тыс.руб.)</t>
  </si>
  <si>
    <t>Сумма затрат по мероприятию 1.23,в том числе:</t>
  </si>
  <si>
    <t>1.23. Обеспечение судебных участков компьютерной и оргтехникой (в том числе Управление) (шт/тыс.руб.)</t>
  </si>
  <si>
    <t>1.24. Обеспечение судебных участков (в том числе Управление) производственным и хозяйственным инвентарем (мебель-столы, кресла, металлические канцелярские шкафы, стеллажи, тумбочки и т.п.) (шт/тыс.руб.)</t>
  </si>
  <si>
    <t>Сумма затрат по мероприятию 1.24,в том числе:</t>
  </si>
  <si>
    <t>1.25. Обеспечение судебных участков (в том числе Управление) расходными материалами (бумага, канцтовары, картриджи и т.д.) (шт/тыс.руб.)</t>
  </si>
  <si>
    <t>Сумма затрат по мероприятию 1.25,в том числе:</t>
  </si>
  <si>
    <t>Сумма затрат по мероприятию 1.26,в том числе:</t>
  </si>
  <si>
    <t>1.26. Обеспечение судебных участков ГСМ (в том числе Управление) (шт/тыс.руб.)</t>
  </si>
  <si>
    <t>Итого сумма затрат на решение задачи 1 цели 1, в том числе:</t>
  </si>
  <si>
    <t>2.1. Заработная плата дополнительных единиц консультантов на участках с нагрузкой более 200 дел в месяц на мирового судью (ед/тыс.руб)</t>
  </si>
  <si>
    <t>Сумма затрат по мероприятию 2.1,в том числе:</t>
  </si>
  <si>
    <t>2.2. Оборудование рабочих мест для дополнительных единиц аппаратов мировых судей(ед/тыс.руб)</t>
  </si>
  <si>
    <t>Сумма затрат по мероприятию 2.2,в том числе:</t>
  </si>
  <si>
    <t>Сумма затрат по мероприятию 2.3,в том числе:</t>
  </si>
  <si>
    <t>2.3. Заработная плата управления и аппарата мировых судей (без учета дополнительных единиц)(ед/тыс.руб)</t>
  </si>
  <si>
    <t>Сумма затрат по мероприятию 2.4,в том числе:</t>
  </si>
  <si>
    <t>2.4. Проведение переподготовки и повышения квалификации аппарата мировых судей(ед/тыс.руб)</t>
  </si>
  <si>
    <t>2.5. Проведение переподготовки и повышения квалификации мировых судей (ед/тыс.руб)</t>
  </si>
  <si>
    <t>Сумма затрат по мероприятию 2.5,в том числе:</t>
  </si>
  <si>
    <t>Итого сумма затрат на решение задачи 2 цели 1, в том числе:</t>
  </si>
  <si>
    <r>
      <t xml:space="preserve">на "01" </t>
    </r>
    <r>
      <rPr>
        <u/>
        <sz val="14"/>
        <rFont val="Times New Roman"/>
        <family val="1"/>
        <charset val="204"/>
      </rPr>
      <t>апреля 2013</t>
    </r>
    <r>
      <rPr>
        <sz val="14"/>
        <rFont val="Times New Roman"/>
        <family val="1"/>
        <charset val="204"/>
      </rPr>
      <t>года</t>
    </r>
  </si>
  <si>
    <r>
      <rPr>
        <b/>
        <i/>
        <u/>
        <sz val="9"/>
        <rFont val="Times New Roman"/>
        <family val="1"/>
        <charset val="204"/>
      </rPr>
      <t>Задача 2</t>
    </r>
    <r>
      <rPr>
        <b/>
        <u/>
        <sz val="9"/>
        <rFont val="Times New Roman"/>
        <family val="1"/>
        <charset val="204"/>
      </rPr>
      <t>.</t>
    </r>
    <r>
      <rPr>
        <b/>
        <sz val="9"/>
        <rFont val="Times New Roman"/>
        <family val="1"/>
        <charset val="204"/>
      </rPr>
      <t xml:space="preserve"> Кадровое обеспечение аппарата мировых судей </t>
    </r>
  </si>
  <si>
    <r>
      <rPr>
        <b/>
        <i/>
        <u/>
        <sz val="9"/>
        <rFont val="Times New Roman"/>
        <family val="1"/>
        <charset val="204"/>
      </rPr>
      <t>Цель1</t>
    </r>
    <r>
      <rPr>
        <b/>
        <u/>
        <sz val="9"/>
        <rFont val="Times New Roman"/>
        <family val="1"/>
        <charset val="204"/>
      </rPr>
      <t>.</t>
    </r>
    <r>
      <rPr>
        <b/>
        <sz val="9"/>
        <rFont val="Times New Roman"/>
        <family val="1"/>
        <charset val="204"/>
      </rPr>
      <t xml:space="preserve"> Создание условий для эффективной деятельности мировых судей Новосибирской области</t>
    </r>
  </si>
  <si>
    <r>
      <rPr>
        <b/>
        <i/>
        <u/>
        <sz val="9"/>
        <rFont val="Times New Roman"/>
        <family val="1"/>
        <charset val="204"/>
      </rPr>
      <t>Задача 1</t>
    </r>
    <r>
      <rPr>
        <b/>
        <u/>
        <sz val="9"/>
        <rFont val="Times New Roman"/>
        <family val="1"/>
        <charset val="204"/>
      </rPr>
      <t>.</t>
    </r>
    <r>
      <rPr>
        <b/>
        <sz val="9"/>
        <rFont val="Times New Roman"/>
        <family val="1"/>
        <charset val="204"/>
      </rPr>
      <t xml:space="preserve"> Обеспечение материально-технических условий для деятельности мировых судей</t>
    </r>
  </si>
  <si>
    <r>
      <rPr>
        <b/>
        <i/>
        <u/>
        <sz val="9"/>
        <rFont val="Times New Roman"/>
        <family val="1"/>
        <charset val="204"/>
      </rPr>
      <t>Наименование целевого индикатора задачи1 цели1.</t>
    </r>
    <r>
      <rPr>
        <b/>
        <u/>
        <sz val="9"/>
        <rFont val="Times New Roman"/>
        <family val="1"/>
        <charset val="204"/>
      </rPr>
      <t xml:space="preserve"> </t>
    </r>
    <r>
      <rPr>
        <b/>
        <sz val="9"/>
        <rFont val="Times New Roman"/>
        <family val="1"/>
        <charset val="204"/>
      </rPr>
      <t xml:space="preserve"> Доля судебных участков, обеспеченных надлежащими материально-техническими условиями для их функционирования (%)</t>
    </r>
  </si>
  <si>
    <r>
      <rPr>
        <b/>
        <i/>
        <u/>
        <sz val="9"/>
        <rFont val="Times New Roman"/>
        <family val="1"/>
        <charset val="204"/>
      </rPr>
      <t>Наименование целевого индикатора задачи 2 цели 1</t>
    </r>
    <r>
      <rPr>
        <b/>
        <sz val="9"/>
        <rFont val="Times New Roman"/>
        <family val="1"/>
        <charset val="204"/>
      </rPr>
      <t>. Численность аппарата мировых судей и управления (в т.ч. Управление) (чел.)</t>
    </r>
  </si>
  <si>
    <r>
      <rPr>
        <b/>
        <i/>
        <u/>
        <sz val="9"/>
        <rFont val="Times New Roman"/>
        <family val="1"/>
        <charset val="204"/>
      </rPr>
      <t>Наименование целевого индикатора задачи 2 цели 1</t>
    </r>
    <r>
      <rPr>
        <b/>
        <i/>
        <sz val="9"/>
        <rFont val="Times New Roman"/>
        <family val="1"/>
        <charset val="204"/>
      </rPr>
      <t>.</t>
    </r>
    <r>
      <rPr>
        <b/>
        <sz val="9"/>
        <rFont val="Times New Roman"/>
        <family val="1"/>
        <charset val="204"/>
      </rPr>
      <t xml:space="preserve"> Количество мировых судей, прошедших переподготовку и повышение квалификации (чел.)</t>
    </r>
  </si>
  <si>
    <r>
      <rPr>
        <b/>
        <i/>
        <u/>
        <sz val="9"/>
        <rFont val="Times New Roman"/>
        <family val="1"/>
        <charset val="204"/>
      </rPr>
      <t>Наименование целевого индикатора задачи 2 цели 1</t>
    </r>
    <r>
      <rPr>
        <b/>
        <i/>
        <sz val="9"/>
        <rFont val="Times New Roman"/>
        <family val="1"/>
        <charset val="204"/>
      </rPr>
      <t>.</t>
    </r>
    <r>
      <rPr>
        <b/>
        <sz val="9"/>
        <rFont val="Times New Roman"/>
        <family val="1"/>
        <charset val="204"/>
      </rPr>
      <t xml:space="preserve"> Количество работников аппаратов мировых судей, прошедших переподготовку и повышение квалификации (чел.)</t>
    </r>
  </si>
  <si>
    <t>Отклонения за 1 квартал 2013 года  возникли в связи с отсутствием договоров и государственных контрактов, которые находятся на подписании у поставщиков услуг.</t>
  </si>
  <si>
    <t>Отклонения за 1 квартал 2013 года  возникли в связи с тем, что акты выполненных работ за оказанные услуги за март 2013 года предоставлены 01.04.2013 года</t>
  </si>
  <si>
    <t>Отклонения за 1 кв. 2013 г.  возникли в связи с отсутствием дог. и гос. контрактов, которые находятся на подписании у поставщиков услуг.</t>
  </si>
  <si>
    <t>Гос. контракты на поставку картриджей заключены 18 и 21 марта 2013г. По условиям Гос. контр. поставка 10 раб. дней. Соответственно документы на оплату предоставят во 2кв. 2013г.</t>
  </si>
  <si>
    <t>Документы на оплату командировочных расходов судей поступили почтой в апреле 2013г.</t>
  </si>
  <si>
    <t>о ходе реализации ВЦП "Обеспечение деятельности мировых судей</t>
  </si>
  <si>
    <t>в Новосибирской области на 2013-2015 годы"</t>
  </si>
  <si>
    <t>Основные результаты и причины отклонений фактического значения от планового за отчетный период</t>
  </si>
  <si>
    <t>стоимость тыс.руб.</t>
  </si>
</sst>
</file>

<file path=xl/styles.xml><?xml version="1.0" encoding="utf-8"?>
<styleSheet xmlns="http://schemas.openxmlformats.org/spreadsheetml/2006/main">
  <numFmts count="3">
    <numFmt numFmtId="44" formatCode="_-* #,##0.00&quot;р.&quot;_-;\-* #,##0.00&quot;р.&quot;_-;_-* &quot;-&quot;??&quot;р.&quot;_-;_-@_-"/>
    <numFmt numFmtId="164" formatCode="0.0"/>
    <numFmt numFmtId="165" formatCode="#,##0.0_ ;\-#,##0.0\ "/>
  </numFmts>
  <fonts count="16">
    <font>
      <sz val="10"/>
      <name val="Arial"/>
    </font>
    <font>
      <sz val="10"/>
      <name val="Arial"/>
      <family val="2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10"/>
      <name val="Times New Roman"/>
      <family val="1"/>
      <charset val="204"/>
    </font>
    <font>
      <b/>
      <sz val="7"/>
      <name val="Times New Roman"/>
      <family val="1"/>
      <charset val="204"/>
    </font>
    <font>
      <sz val="10"/>
      <name val="Arial"/>
    </font>
    <font>
      <b/>
      <u/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sz val="14"/>
      <name val="Times New Roman"/>
      <family val="1"/>
      <charset val="204"/>
    </font>
    <font>
      <u/>
      <sz val="14"/>
      <name val="Times New Roman"/>
      <family val="1"/>
      <charset val="204"/>
    </font>
    <font>
      <u/>
      <sz val="10"/>
      <name val="Arial"/>
      <family val="2"/>
      <charset val="204"/>
    </font>
    <font>
      <b/>
      <i/>
      <u/>
      <sz val="9"/>
      <name val="Times New Roman"/>
      <family val="1"/>
      <charset val="204"/>
    </font>
    <font>
      <b/>
      <i/>
      <sz val="9"/>
      <name val="Times New Roman"/>
      <family val="1"/>
      <charset val="204"/>
    </font>
    <font>
      <sz val="8"/>
      <name val="Times New Roman"/>
      <family val="1"/>
      <charset val="204"/>
    </font>
    <font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 applyNumberFormat="0" applyFont="0" applyFill="0" applyBorder="0" applyAlignment="0" applyProtection="0">
      <alignment vertical="top"/>
    </xf>
    <xf numFmtId="44" fontId="6" fillId="0" borderId="0" applyFont="0" applyFill="0" applyBorder="0" applyAlignment="0" applyProtection="0"/>
  </cellStyleXfs>
  <cellXfs count="86">
    <xf numFmtId="0" fontId="1" fillId="0" borderId="0" xfId="0" applyNumberFormat="1" applyFont="1" applyFill="1" applyBorder="1" applyAlignment="1" applyProtection="1">
      <alignment vertical="top"/>
    </xf>
    <xf numFmtId="0" fontId="3" fillId="0" borderId="7" xfId="0" applyNumberFormat="1" applyFont="1" applyFill="1" applyBorder="1" applyAlignment="1" applyProtection="1">
      <alignment horizontal="left" vertical="top" wrapText="1"/>
    </xf>
    <xf numFmtId="0" fontId="3" fillId="0" borderId="7" xfId="0" applyNumberFormat="1" applyFont="1" applyFill="1" applyBorder="1" applyAlignment="1" applyProtection="1">
      <alignment vertical="top" wrapText="1"/>
    </xf>
    <xf numFmtId="0" fontId="4" fillId="0" borderId="7" xfId="0" applyNumberFormat="1" applyFont="1" applyFill="1" applyBorder="1" applyAlignment="1" applyProtection="1">
      <alignment horizontal="center" vertical="top"/>
    </xf>
    <xf numFmtId="0" fontId="5" fillId="0" borderId="7" xfId="0" applyNumberFormat="1" applyFont="1" applyFill="1" applyBorder="1" applyAlignment="1" applyProtection="1">
      <alignment horizontal="center" vertical="top"/>
    </xf>
    <xf numFmtId="0" fontId="2" fillId="0" borderId="7" xfId="0" applyNumberFormat="1" applyFont="1" applyFill="1" applyBorder="1" applyAlignment="1" applyProtection="1">
      <alignment horizontal="left" vertical="top"/>
    </xf>
    <xf numFmtId="0" fontId="4" fillId="0" borderId="7" xfId="0" applyNumberFormat="1" applyFont="1" applyFill="1" applyBorder="1" applyAlignment="1" applyProtection="1">
      <alignment horizontal="left" vertical="top"/>
    </xf>
    <xf numFmtId="164" fontId="4" fillId="0" borderId="7" xfId="0" applyNumberFormat="1" applyFont="1" applyFill="1" applyBorder="1" applyAlignment="1" applyProtection="1">
      <alignment horizontal="center" vertical="top"/>
    </xf>
    <xf numFmtId="0" fontId="3" fillId="2" borderId="7" xfId="0" applyNumberFormat="1" applyFont="1" applyFill="1" applyBorder="1" applyAlignment="1" applyProtection="1">
      <alignment vertical="top" wrapText="1"/>
    </xf>
    <xf numFmtId="0" fontId="5" fillId="2" borderId="7" xfId="0" applyNumberFormat="1" applyFont="1" applyFill="1" applyBorder="1" applyAlignment="1" applyProtection="1">
      <alignment horizontal="center" vertical="top"/>
    </xf>
    <xf numFmtId="44" fontId="5" fillId="0" borderId="7" xfId="1" applyFont="1" applyFill="1" applyBorder="1" applyAlignment="1" applyProtection="1">
      <alignment horizontal="center" vertical="top"/>
    </xf>
    <xf numFmtId="0" fontId="3" fillId="2" borderId="7" xfId="0" applyNumberFormat="1" applyFont="1" applyFill="1" applyBorder="1" applyAlignment="1" applyProtection="1">
      <alignment horizontal="left" vertical="top" wrapText="1"/>
    </xf>
    <xf numFmtId="0" fontId="2" fillId="0" borderId="7" xfId="0" applyNumberFormat="1" applyFont="1" applyFill="1" applyBorder="1" applyAlignment="1" applyProtection="1">
      <alignment vertical="top" wrapText="1"/>
    </xf>
    <xf numFmtId="0" fontId="8" fillId="0" borderId="7" xfId="0" applyNumberFormat="1" applyFont="1" applyFill="1" applyBorder="1" applyAlignment="1" applyProtection="1">
      <alignment horizontal="center" vertical="top"/>
    </xf>
    <xf numFmtId="165" fontId="8" fillId="0" borderId="7" xfId="0" applyNumberFormat="1" applyFont="1" applyFill="1" applyBorder="1" applyAlignment="1" applyProtection="1">
      <alignment horizontal="center" vertical="top"/>
    </xf>
    <xf numFmtId="0" fontId="4" fillId="0" borderId="0" xfId="0" applyNumberFormat="1" applyFont="1" applyFill="1" applyBorder="1" applyAlignment="1" applyProtection="1">
      <alignment vertical="top"/>
    </xf>
    <xf numFmtId="0" fontId="2" fillId="0" borderId="7" xfId="0" applyNumberFormat="1" applyFont="1" applyFill="1" applyBorder="1" applyAlignment="1" applyProtection="1">
      <alignment horizontal="center" vertical="top" wrapText="1"/>
    </xf>
    <xf numFmtId="0" fontId="2" fillId="0" borderId="7" xfId="0" applyNumberFormat="1" applyFont="1" applyFill="1" applyBorder="1" applyAlignment="1" applyProtection="1">
      <alignment horizontal="center" vertical="top"/>
    </xf>
    <xf numFmtId="0" fontId="4" fillId="2" borderId="0" xfId="0" applyNumberFormat="1" applyFont="1" applyFill="1" applyBorder="1" applyAlignment="1" applyProtection="1">
      <alignment vertical="top"/>
    </xf>
    <xf numFmtId="0" fontId="8" fillId="2" borderId="7" xfId="0" applyNumberFormat="1" applyFont="1" applyFill="1" applyBorder="1" applyAlignment="1" applyProtection="1">
      <alignment horizontal="center" vertical="top"/>
    </xf>
    <xf numFmtId="164" fontId="8" fillId="2" borderId="7" xfId="0" applyNumberFormat="1" applyFont="1" applyFill="1" applyBorder="1" applyAlignment="1" applyProtection="1">
      <alignment horizontal="center" vertical="top"/>
    </xf>
    <xf numFmtId="0" fontId="8" fillId="0" borderId="0" xfId="0" applyNumberFormat="1" applyFont="1" applyFill="1" applyBorder="1" applyAlignment="1" applyProtection="1">
      <alignment vertical="top"/>
    </xf>
    <xf numFmtId="0" fontId="8" fillId="2" borderId="0" xfId="0" applyNumberFormat="1" applyFont="1" applyFill="1" applyBorder="1" applyAlignment="1" applyProtection="1">
      <alignment vertical="top"/>
    </xf>
    <xf numFmtId="164" fontId="8" fillId="0" borderId="7" xfId="0" applyNumberFormat="1" applyFont="1" applyFill="1" applyBorder="1" applyAlignment="1" applyProtection="1">
      <alignment horizontal="center" vertical="top"/>
    </xf>
    <xf numFmtId="164" fontId="8" fillId="2" borderId="0" xfId="0" applyNumberFormat="1" applyFont="1" applyFill="1" applyBorder="1" applyAlignment="1" applyProtection="1">
      <alignment horizontal="center" vertical="top"/>
    </xf>
    <xf numFmtId="0" fontId="4" fillId="2" borderId="7" xfId="0" applyNumberFormat="1" applyFont="1" applyFill="1" applyBorder="1" applyAlignment="1" applyProtection="1">
      <alignment horizontal="center" vertical="top"/>
    </xf>
    <xf numFmtId="0" fontId="1" fillId="0" borderId="0" xfId="0" applyNumberFormat="1" applyFont="1" applyFill="1" applyBorder="1" applyAlignment="1" applyProtection="1">
      <alignment horizontal="left" vertical="top"/>
    </xf>
    <xf numFmtId="0" fontId="2" fillId="0" borderId="4" xfId="0" applyNumberFormat="1" applyFont="1" applyFill="1" applyBorder="1" applyAlignment="1" applyProtection="1">
      <alignment horizontal="center" vertical="top"/>
    </xf>
    <xf numFmtId="0" fontId="4" fillId="0" borderId="1" xfId="0" applyNumberFormat="1" applyFont="1" applyFill="1" applyBorder="1" applyAlignment="1" applyProtection="1">
      <alignment horizontal="center" vertical="top"/>
    </xf>
    <xf numFmtId="0" fontId="4" fillId="0" borderId="0" xfId="0" applyNumberFormat="1" applyFont="1" applyFill="1" applyBorder="1" applyAlignment="1" applyProtection="1">
      <alignment horizontal="center" vertical="top"/>
    </xf>
    <xf numFmtId="0" fontId="2" fillId="0" borderId="0" xfId="0" applyNumberFormat="1" applyFont="1" applyFill="1" applyBorder="1" applyAlignment="1" applyProtection="1">
      <alignment horizontal="left" vertical="top"/>
    </xf>
    <xf numFmtId="0" fontId="5" fillId="0" borderId="0" xfId="0" applyNumberFormat="1" applyFont="1" applyFill="1" applyBorder="1" applyAlignment="1" applyProtection="1">
      <alignment horizontal="center" vertical="top"/>
    </xf>
    <xf numFmtId="164" fontId="4" fillId="0" borderId="0" xfId="0" applyNumberFormat="1" applyFont="1" applyFill="1" applyBorder="1" applyAlignment="1" applyProtection="1">
      <alignment horizontal="center" vertical="top"/>
    </xf>
    <xf numFmtId="0" fontId="2" fillId="0" borderId="3" xfId="0" applyNumberFormat="1" applyFont="1" applyFill="1" applyBorder="1" applyAlignment="1" applyProtection="1">
      <alignment vertical="top" wrapText="1"/>
    </xf>
    <xf numFmtId="0" fontId="5" fillId="0" borderId="3" xfId="0" applyNumberFormat="1" applyFont="1" applyFill="1" applyBorder="1" applyAlignment="1" applyProtection="1">
      <alignment horizontal="center" vertical="top"/>
    </xf>
    <xf numFmtId="164" fontId="4" fillId="0" borderId="3" xfId="0" applyNumberFormat="1" applyFont="1" applyFill="1" applyBorder="1" applyAlignment="1" applyProtection="1">
      <alignment horizontal="center" vertical="top"/>
    </xf>
    <xf numFmtId="0" fontId="3" fillId="2" borderId="0" xfId="0" applyNumberFormat="1" applyFont="1" applyFill="1" applyBorder="1" applyAlignment="1" applyProtection="1">
      <alignment vertical="top" wrapText="1"/>
    </xf>
    <xf numFmtId="0" fontId="5" fillId="2" borderId="0" xfId="0" applyNumberFormat="1" applyFont="1" applyFill="1" applyBorder="1" applyAlignment="1" applyProtection="1">
      <alignment horizontal="center" vertical="top"/>
    </xf>
    <xf numFmtId="0" fontId="8" fillId="2" borderId="0" xfId="0" applyNumberFormat="1" applyFont="1" applyFill="1" applyBorder="1" applyAlignment="1" applyProtection="1">
      <alignment horizontal="center" vertical="top"/>
    </xf>
    <xf numFmtId="0" fontId="1" fillId="0" borderId="0" xfId="0" applyNumberFormat="1" applyFont="1" applyFill="1" applyBorder="1" applyAlignment="1" applyProtection="1">
      <alignment horizontal="right" vertical="top"/>
    </xf>
    <xf numFmtId="0" fontId="11" fillId="0" borderId="0" xfId="0" applyNumberFormat="1" applyFont="1" applyFill="1" applyBorder="1" applyAlignment="1" applyProtection="1">
      <alignment vertical="top"/>
    </xf>
    <xf numFmtId="44" fontId="3" fillId="0" borderId="7" xfId="1" applyFont="1" applyFill="1" applyBorder="1" applyAlignment="1" applyProtection="1">
      <alignment horizontal="left" vertical="top" wrapText="1"/>
    </xf>
    <xf numFmtId="165" fontId="8" fillId="0" borderId="7" xfId="1" applyNumberFormat="1" applyFont="1" applyFill="1" applyBorder="1" applyAlignment="1" applyProtection="1">
      <alignment horizontal="center" vertical="top"/>
    </xf>
    <xf numFmtId="44" fontId="8" fillId="0" borderId="0" xfId="1" applyFont="1" applyFill="1" applyBorder="1" applyAlignment="1" applyProtection="1">
      <alignment vertical="top"/>
    </xf>
    <xf numFmtId="164" fontId="8" fillId="2" borderId="4" xfId="0" applyNumberFormat="1" applyFont="1" applyFill="1" applyBorder="1" applyAlignment="1" applyProtection="1">
      <alignment horizontal="center" vertical="top"/>
    </xf>
    <xf numFmtId="164" fontId="4" fillId="0" borderId="8" xfId="0" applyNumberFormat="1" applyFont="1" applyFill="1" applyBorder="1" applyAlignment="1" applyProtection="1">
      <alignment horizontal="center" vertical="top"/>
    </xf>
    <xf numFmtId="164" fontId="4" fillId="0" borderId="4" xfId="0" applyNumberFormat="1" applyFont="1" applyFill="1" applyBorder="1" applyAlignment="1" applyProtection="1">
      <alignment horizontal="center" vertical="top"/>
    </xf>
    <xf numFmtId="164" fontId="8" fillId="0" borderId="4" xfId="0" applyNumberFormat="1" applyFont="1" applyFill="1" applyBorder="1" applyAlignment="1" applyProtection="1">
      <alignment horizontal="center" vertical="top"/>
    </xf>
    <xf numFmtId="0" fontId="14" fillId="0" borderId="1" xfId="0" applyNumberFormat="1" applyFont="1" applyFill="1" applyBorder="1" applyAlignment="1" applyProtection="1">
      <alignment horizontal="center" vertical="top" wrapText="1"/>
    </xf>
    <xf numFmtId="0" fontId="14" fillId="0" borderId="2" xfId="0" applyNumberFormat="1" applyFont="1" applyFill="1" applyBorder="1" applyAlignment="1" applyProtection="1">
      <alignment horizontal="center" vertical="top" wrapText="1"/>
    </xf>
    <xf numFmtId="0" fontId="14" fillId="0" borderId="3" xfId="0" applyNumberFormat="1" applyFont="1" applyFill="1" applyBorder="1" applyAlignment="1" applyProtection="1">
      <alignment horizontal="center" vertical="top" wrapText="1"/>
    </xf>
    <xf numFmtId="0" fontId="4" fillId="0" borderId="1" xfId="0" applyNumberFormat="1" applyFont="1" applyFill="1" applyBorder="1" applyAlignment="1" applyProtection="1">
      <alignment horizontal="center" vertical="top"/>
    </xf>
    <xf numFmtId="0" fontId="4" fillId="0" borderId="2" xfId="0" applyNumberFormat="1" applyFont="1" applyFill="1" applyBorder="1" applyAlignment="1" applyProtection="1">
      <alignment horizontal="center" vertical="top"/>
    </xf>
    <xf numFmtId="0" fontId="4" fillId="0" borderId="3" xfId="0" applyNumberFormat="1" applyFont="1" applyFill="1" applyBorder="1" applyAlignment="1" applyProtection="1">
      <alignment horizontal="center" vertical="top"/>
    </xf>
    <xf numFmtId="0" fontId="4" fillId="0" borderId="7" xfId="0" applyNumberFormat="1" applyFont="1" applyFill="1" applyBorder="1" applyAlignment="1" applyProtection="1">
      <alignment horizontal="center" vertical="top"/>
    </xf>
    <xf numFmtId="0" fontId="9" fillId="0" borderId="0" xfId="0" applyNumberFormat="1" applyFont="1" applyFill="1" applyBorder="1" applyAlignment="1" applyProtection="1">
      <alignment horizontal="center" vertical="top" wrapText="1"/>
    </xf>
    <xf numFmtId="0" fontId="8" fillId="0" borderId="1" xfId="0" applyNumberFormat="1" applyFont="1" applyFill="1" applyBorder="1" applyAlignment="1" applyProtection="1">
      <alignment vertical="top"/>
    </xf>
    <xf numFmtId="0" fontId="1" fillId="0" borderId="2" xfId="0" applyNumberFormat="1" applyFont="1" applyFill="1" applyBorder="1" applyAlignment="1" applyProtection="1">
      <alignment vertical="top"/>
    </xf>
    <xf numFmtId="0" fontId="1" fillId="0" borderId="3" xfId="0" applyNumberFormat="1" applyFont="1" applyFill="1" applyBorder="1" applyAlignment="1" applyProtection="1">
      <alignment vertical="top"/>
    </xf>
    <xf numFmtId="0" fontId="2" fillId="0" borderId="4" xfId="0" applyNumberFormat="1" applyFont="1" applyFill="1" applyBorder="1" applyAlignment="1" applyProtection="1">
      <alignment horizontal="left" vertical="top" indent="3"/>
    </xf>
    <xf numFmtId="0" fontId="2" fillId="0" borderId="6" xfId="0" applyNumberFormat="1" applyFont="1" applyFill="1" applyBorder="1" applyAlignment="1" applyProtection="1">
      <alignment horizontal="left" vertical="top" indent="3"/>
    </xf>
    <xf numFmtId="0" fontId="14" fillId="0" borderId="1" xfId="0" applyNumberFormat="1" applyFont="1" applyFill="1" applyBorder="1" applyAlignment="1" applyProtection="1">
      <alignment vertical="top" wrapText="1"/>
    </xf>
    <xf numFmtId="0" fontId="15" fillId="0" borderId="2" xfId="0" applyNumberFormat="1" applyFont="1" applyFill="1" applyBorder="1" applyAlignment="1" applyProtection="1">
      <alignment vertical="top" wrapText="1"/>
    </xf>
    <xf numFmtId="0" fontId="15" fillId="0" borderId="3" xfId="0" applyNumberFormat="1" applyFont="1" applyFill="1" applyBorder="1" applyAlignment="1" applyProtection="1">
      <alignment vertical="top" wrapText="1"/>
    </xf>
    <xf numFmtId="0" fontId="2" fillId="0" borderId="1" xfId="0" applyNumberFormat="1" applyFont="1" applyFill="1" applyBorder="1" applyAlignment="1" applyProtection="1">
      <alignment horizontal="left" vertical="top" wrapText="1" indent="2"/>
    </xf>
    <xf numFmtId="0" fontId="2" fillId="0" borderId="2" xfId="0" applyNumberFormat="1" applyFont="1" applyFill="1" applyBorder="1" applyAlignment="1" applyProtection="1">
      <alignment horizontal="left" vertical="top" wrapText="1" indent="2"/>
    </xf>
    <xf numFmtId="0" fontId="2" fillId="0" borderId="3" xfId="0" applyNumberFormat="1" applyFont="1" applyFill="1" applyBorder="1" applyAlignment="1" applyProtection="1">
      <alignment horizontal="left" vertical="top" wrapText="1" indent="2"/>
    </xf>
    <xf numFmtId="0" fontId="2" fillId="0" borderId="1" xfId="0" applyNumberFormat="1" applyFont="1" applyFill="1" applyBorder="1" applyAlignment="1" applyProtection="1">
      <alignment horizontal="left" vertical="top" wrapText="1"/>
    </xf>
    <xf numFmtId="0" fontId="2" fillId="0" borderId="3" xfId="0" applyNumberFormat="1" applyFont="1" applyFill="1" applyBorder="1" applyAlignment="1" applyProtection="1">
      <alignment horizontal="left" vertical="top" wrapText="1"/>
    </xf>
    <xf numFmtId="0" fontId="2" fillId="0" borderId="4" xfId="0" applyNumberFormat="1" applyFont="1" applyFill="1" applyBorder="1" applyAlignment="1" applyProtection="1">
      <alignment horizontal="center" vertical="top"/>
    </xf>
    <xf numFmtId="0" fontId="2" fillId="0" borderId="5" xfId="0" applyNumberFormat="1" applyFont="1" applyFill="1" applyBorder="1" applyAlignment="1" applyProtection="1">
      <alignment horizontal="center" vertical="top"/>
    </xf>
    <xf numFmtId="0" fontId="2" fillId="0" borderId="6" xfId="0" applyNumberFormat="1" applyFont="1" applyFill="1" applyBorder="1" applyAlignment="1" applyProtection="1">
      <alignment horizontal="center" vertical="top"/>
    </xf>
    <xf numFmtId="0" fontId="2" fillId="0" borderId="4" xfId="0" applyNumberFormat="1" applyFont="1" applyFill="1" applyBorder="1" applyAlignment="1" applyProtection="1">
      <alignment horizontal="center" vertical="top" wrapText="1"/>
    </xf>
    <xf numFmtId="0" fontId="2" fillId="0" borderId="5" xfId="0" applyNumberFormat="1" applyFont="1" applyFill="1" applyBorder="1" applyAlignment="1" applyProtection="1">
      <alignment horizontal="center" vertical="top" wrapText="1"/>
    </xf>
    <xf numFmtId="0" fontId="2" fillId="0" borderId="6" xfId="0" applyNumberFormat="1" applyFont="1" applyFill="1" applyBorder="1" applyAlignment="1" applyProtection="1">
      <alignment horizontal="center" vertical="top" wrapText="1"/>
    </xf>
    <xf numFmtId="0" fontId="2" fillId="0" borderId="1" xfId="0" applyNumberFormat="1" applyFont="1" applyFill="1" applyBorder="1" applyAlignment="1" applyProtection="1">
      <alignment horizontal="center" vertical="top" wrapText="1"/>
    </xf>
    <xf numFmtId="0" fontId="2" fillId="0" borderId="2" xfId="0" applyNumberFormat="1" applyFont="1" applyFill="1" applyBorder="1" applyAlignment="1" applyProtection="1">
      <alignment horizontal="center" vertical="top" wrapText="1"/>
    </xf>
    <xf numFmtId="0" fontId="2" fillId="0" borderId="3" xfId="0" applyNumberFormat="1" applyFont="1" applyFill="1" applyBorder="1" applyAlignment="1" applyProtection="1">
      <alignment horizontal="center" vertical="top" wrapText="1"/>
    </xf>
    <xf numFmtId="0" fontId="4" fillId="0" borderId="7" xfId="1" applyNumberFormat="1" applyFont="1" applyFill="1" applyBorder="1" applyAlignment="1" applyProtection="1">
      <alignment horizontal="center" vertical="top"/>
    </xf>
    <xf numFmtId="0" fontId="1" fillId="0" borderId="0" xfId="0" applyNumberFormat="1" applyFont="1" applyFill="1" applyBorder="1" applyAlignment="1" applyProtection="1">
      <alignment vertical="top"/>
    </xf>
    <xf numFmtId="44" fontId="4" fillId="0" borderId="7" xfId="1" applyFont="1" applyFill="1" applyBorder="1" applyAlignment="1" applyProtection="1">
      <alignment horizontal="center" vertical="top"/>
    </xf>
    <xf numFmtId="0" fontId="4" fillId="2" borderId="7" xfId="0" applyNumberFormat="1" applyFont="1" applyFill="1" applyBorder="1" applyAlignment="1" applyProtection="1">
      <alignment horizontal="center" vertical="top"/>
    </xf>
    <xf numFmtId="0" fontId="4" fillId="2" borderId="1" xfId="0" applyNumberFormat="1" applyFont="1" applyFill="1" applyBorder="1" applyAlignment="1" applyProtection="1">
      <alignment horizontal="center" vertical="top"/>
    </xf>
    <xf numFmtId="0" fontId="4" fillId="2" borderId="1" xfId="0" applyNumberFormat="1" applyFont="1" applyFill="1" applyBorder="1" applyAlignment="1" applyProtection="1">
      <alignment horizontal="center" vertical="top" wrapText="1"/>
    </xf>
    <xf numFmtId="0" fontId="4" fillId="2" borderId="2" xfId="0" applyNumberFormat="1" applyFont="1" applyFill="1" applyBorder="1" applyAlignment="1" applyProtection="1">
      <alignment horizontal="center" vertical="top" wrapText="1"/>
    </xf>
    <xf numFmtId="0" fontId="4" fillId="2" borderId="3" xfId="0" applyNumberFormat="1" applyFont="1" applyFill="1" applyBorder="1" applyAlignment="1" applyProtection="1">
      <alignment horizontal="center" vertical="top" wrapText="1"/>
    </xf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61</xdr:row>
      <xdr:rowOff>9525</xdr:rowOff>
    </xdr:from>
    <xdr:to>
      <xdr:col>12</xdr:col>
      <xdr:colOff>19050</xdr:colOff>
      <xdr:row>64</xdr:row>
      <xdr:rowOff>11113</xdr:rowOff>
    </xdr:to>
    <xdr:cxnSp macro="">
      <xdr:nvCxnSpPr>
        <xdr:cNvPr id="5" name="Прямая соединительная линия 4"/>
        <xdr:cNvCxnSpPr/>
      </xdr:nvCxnSpPr>
      <xdr:spPr>
        <a:xfrm rot="5400000">
          <a:off x="8800306" y="23660894"/>
          <a:ext cx="20638" cy="190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34"/>
  <sheetViews>
    <sheetView tabSelected="1" workbookViewId="0">
      <pane ySplit="3510" activePane="bottomLeft"/>
      <selection activeCell="A6" sqref="A6:A8"/>
      <selection pane="bottomLeft" activeCell="L137" sqref="L137"/>
    </sheetView>
  </sheetViews>
  <sheetFormatPr defaultRowHeight="12.75"/>
  <cols>
    <col min="1" max="1" width="28" customWidth="1"/>
    <col min="2" max="2" width="9.140625" customWidth="1"/>
    <col min="3" max="3" width="9" customWidth="1"/>
    <col min="4" max="4" width="6.5703125" customWidth="1"/>
    <col min="5" max="5" width="11.140625" customWidth="1"/>
    <col min="6" max="6" width="6.5703125" customWidth="1"/>
    <col min="7" max="7" width="9.85546875" customWidth="1"/>
    <col min="8" max="8" width="7.140625" customWidth="1"/>
    <col min="9" max="9" width="9.85546875" customWidth="1"/>
    <col min="10" max="10" width="7.5703125" customWidth="1"/>
    <col min="11" max="11" width="10.28515625" customWidth="1"/>
    <col min="12" max="12" width="16.85546875" customWidth="1"/>
  </cols>
  <sheetData>
    <row r="1" spans="1:12" s="15" customFormat="1" ht="18.75">
      <c r="A1" s="55" t="s">
        <v>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</row>
    <row r="2" spans="1:12" s="15" customFormat="1" ht="18.75">
      <c r="A2" s="55" t="s">
        <v>101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</row>
    <row r="3" spans="1:12" s="15" customFormat="1" ht="18.75">
      <c r="A3" s="55" t="s">
        <v>102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</row>
    <row r="4" spans="1:12" s="15" customFormat="1" ht="18.75">
      <c r="A4" s="55" t="s">
        <v>88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</row>
    <row r="5" spans="1:12" s="15" customFormat="1" ht="22.5" customHeight="1"/>
    <row r="6" spans="1:12" s="15" customFormat="1" ht="28.5" customHeight="1">
      <c r="A6" s="64" t="s">
        <v>1</v>
      </c>
      <c r="B6" s="67" t="s">
        <v>4</v>
      </c>
      <c r="C6" s="67" t="s">
        <v>4</v>
      </c>
      <c r="D6" s="69" t="s">
        <v>10</v>
      </c>
      <c r="E6" s="70"/>
      <c r="F6" s="70"/>
      <c r="G6" s="71"/>
      <c r="H6" s="72" t="s">
        <v>18</v>
      </c>
      <c r="I6" s="73"/>
      <c r="J6" s="73"/>
      <c r="K6" s="74"/>
      <c r="L6" s="75" t="s">
        <v>103</v>
      </c>
    </row>
    <row r="7" spans="1:12" s="15" customFormat="1" ht="20.25" customHeight="1">
      <c r="A7" s="65"/>
      <c r="B7" s="68"/>
      <c r="C7" s="68"/>
      <c r="D7" s="59" t="s">
        <v>11</v>
      </c>
      <c r="E7" s="60"/>
      <c r="F7" s="59" t="s">
        <v>15</v>
      </c>
      <c r="G7" s="60"/>
      <c r="H7" s="59" t="s">
        <v>11</v>
      </c>
      <c r="I7" s="60"/>
      <c r="J7" s="59" t="s">
        <v>15</v>
      </c>
      <c r="K7" s="60"/>
      <c r="L7" s="76"/>
    </row>
    <row r="8" spans="1:12" s="15" customFormat="1" ht="51" customHeight="1">
      <c r="A8" s="66"/>
      <c r="B8" s="16" t="s">
        <v>5</v>
      </c>
      <c r="C8" s="16" t="s">
        <v>8</v>
      </c>
      <c r="D8" s="5" t="s">
        <v>12</v>
      </c>
      <c r="E8" s="16" t="s">
        <v>104</v>
      </c>
      <c r="F8" s="5" t="s">
        <v>12</v>
      </c>
      <c r="G8" s="16" t="s">
        <v>104</v>
      </c>
      <c r="H8" s="17" t="s">
        <v>12</v>
      </c>
      <c r="I8" s="16" t="s">
        <v>104</v>
      </c>
      <c r="J8" s="17" t="s">
        <v>12</v>
      </c>
      <c r="K8" s="16" t="s">
        <v>104</v>
      </c>
      <c r="L8" s="77"/>
    </row>
    <row r="9" spans="1:12" s="29" customFormat="1">
      <c r="A9" s="17" t="s">
        <v>2</v>
      </c>
      <c r="B9" s="17" t="s">
        <v>6</v>
      </c>
      <c r="C9" s="17" t="s">
        <v>9</v>
      </c>
      <c r="D9" s="17" t="s">
        <v>13</v>
      </c>
      <c r="E9" s="17" t="s">
        <v>14</v>
      </c>
      <c r="F9" s="17" t="s">
        <v>16</v>
      </c>
      <c r="G9" s="17" t="s">
        <v>17</v>
      </c>
      <c r="H9" s="17">
        <v>8</v>
      </c>
      <c r="I9" s="17" t="s">
        <v>19</v>
      </c>
      <c r="J9" s="17" t="s">
        <v>20</v>
      </c>
      <c r="K9" s="17" t="s">
        <v>21</v>
      </c>
      <c r="L9" s="17" t="s">
        <v>22</v>
      </c>
    </row>
    <row r="10" spans="1:12" s="15" customFormat="1" ht="52.5" customHeight="1">
      <c r="A10" s="2" t="s">
        <v>90</v>
      </c>
      <c r="B10" s="4" t="s">
        <v>7</v>
      </c>
      <c r="C10" s="4" t="s">
        <v>7</v>
      </c>
      <c r="D10" s="4" t="s">
        <v>7</v>
      </c>
      <c r="E10" s="4" t="s">
        <v>7</v>
      </c>
      <c r="F10" s="4" t="s">
        <v>7</v>
      </c>
      <c r="G10" s="4" t="s">
        <v>7</v>
      </c>
      <c r="H10" s="4" t="s">
        <v>7</v>
      </c>
      <c r="I10" s="4" t="s">
        <v>7</v>
      </c>
      <c r="J10" s="4" t="s">
        <v>7</v>
      </c>
      <c r="K10" s="4" t="s">
        <v>7</v>
      </c>
      <c r="L10" s="3"/>
    </row>
    <row r="11" spans="1:12" s="15" customFormat="1" ht="56.25" customHeight="1">
      <c r="A11" s="2" t="s">
        <v>91</v>
      </c>
      <c r="B11" s="4" t="s">
        <v>7</v>
      </c>
      <c r="C11" s="4" t="s">
        <v>7</v>
      </c>
      <c r="D11" s="4" t="s">
        <v>7</v>
      </c>
      <c r="E11" s="4" t="s">
        <v>7</v>
      </c>
      <c r="F11" s="4" t="s">
        <v>7</v>
      </c>
      <c r="G11" s="4" t="s">
        <v>7</v>
      </c>
      <c r="H11" s="4" t="s">
        <v>7</v>
      </c>
      <c r="I11" s="4" t="s">
        <v>7</v>
      </c>
      <c r="J11" s="4" t="s">
        <v>7</v>
      </c>
      <c r="K11" s="4" t="s">
        <v>7</v>
      </c>
      <c r="L11" s="3"/>
    </row>
    <row r="12" spans="1:12" s="15" customFormat="1" ht="77.25" customHeight="1">
      <c r="A12" s="1" t="s">
        <v>92</v>
      </c>
      <c r="B12" s="13">
        <v>79.8</v>
      </c>
      <c r="C12" s="13">
        <v>73.7</v>
      </c>
      <c r="D12" s="4" t="s">
        <v>7</v>
      </c>
      <c r="E12" s="4" t="s">
        <v>7</v>
      </c>
      <c r="F12" s="4" t="s">
        <v>7</v>
      </c>
      <c r="G12" s="4" t="s">
        <v>7</v>
      </c>
      <c r="H12" s="4" t="s">
        <v>7</v>
      </c>
      <c r="I12" s="4" t="s">
        <v>7</v>
      </c>
      <c r="J12" s="4" t="s">
        <v>7</v>
      </c>
      <c r="K12" s="4" t="s">
        <v>7</v>
      </c>
      <c r="L12" s="28"/>
    </row>
    <row r="13" spans="1:12" s="21" customFormat="1" ht="66" customHeight="1">
      <c r="A13" s="2" t="s">
        <v>26</v>
      </c>
      <c r="B13" s="4" t="s">
        <v>7</v>
      </c>
      <c r="C13" s="4" t="s">
        <v>7</v>
      </c>
      <c r="D13" s="23">
        <v>16</v>
      </c>
      <c r="E13" s="23">
        <f>E15</f>
        <v>31921</v>
      </c>
      <c r="F13" s="23">
        <v>16</v>
      </c>
      <c r="G13" s="23">
        <f>G15</f>
        <v>8630.7000000000007</v>
      </c>
      <c r="H13" s="23">
        <v>16</v>
      </c>
      <c r="I13" s="23">
        <f>I15</f>
        <v>8700</v>
      </c>
      <c r="J13" s="23">
        <v>16</v>
      </c>
      <c r="K13" s="47">
        <f>K15</f>
        <v>8630.7000000000007</v>
      </c>
      <c r="L13" s="56"/>
    </row>
    <row r="14" spans="1:12" s="29" customFormat="1">
      <c r="A14" s="17" t="s">
        <v>2</v>
      </c>
      <c r="B14" s="17" t="s">
        <v>6</v>
      </c>
      <c r="C14" s="17" t="s">
        <v>9</v>
      </c>
      <c r="D14" s="17" t="s">
        <v>13</v>
      </c>
      <c r="E14" s="17" t="s">
        <v>14</v>
      </c>
      <c r="F14" s="17" t="s">
        <v>16</v>
      </c>
      <c r="G14" s="17" t="s">
        <v>17</v>
      </c>
      <c r="H14" s="17">
        <v>8</v>
      </c>
      <c r="I14" s="17" t="s">
        <v>19</v>
      </c>
      <c r="J14" s="17" t="s">
        <v>20</v>
      </c>
      <c r="K14" s="17" t="s">
        <v>21</v>
      </c>
      <c r="L14" s="57"/>
    </row>
    <row r="15" spans="1:12" s="15" customFormat="1" ht="24">
      <c r="A15" s="12" t="s">
        <v>24</v>
      </c>
      <c r="B15" s="4" t="s">
        <v>7</v>
      </c>
      <c r="C15" s="4" t="s">
        <v>7</v>
      </c>
      <c r="D15" s="4" t="s">
        <v>7</v>
      </c>
      <c r="E15" s="7">
        <f>E16</f>
        <v>31921</v>
      </c>
      <c r="F15" s="4" t="s">
        <v>7</v>
      </c>
      <c r="G15" s="7">
        <f>G16</f>
        <v>8630.7000000000007</v>
      </c>
      <c r="H15" s="4" t="s">
        <v>7</v>
      </c>
      <c r="I15" s="7">
        <f>I16</f>
        <v>8700</v>
      </c>
      <c r="J15" s="4" t="s">
        <v>7</v>
      </c>
      <c r="K15" s="7">
        <f>K16</f>
        <v>8630.7000000000007</v>
      </c>
      <c r="L15" s="57"/>
    </row>
    <row r="16" spans="1:12" s="15" customFormat="1">
      <c r="A16" s="5" t="s">
        <v>3</v>
      </c>
      <c r="B16" s="4" t="s">
        <v>7</v>
      </c>
      <c r="C16" s="4" t="s">
        <v>7</v>
      </c>
      <c r="D16" s="4" t="s">
        <v>7</v>
      </c>
      <c r="E16" s="7">
        <v>31921</v>
      </c>
      <c r="F16" s="4" t="s">
        <v>7</v>
      </c>
      <c r="G16" s="7">
        <v>8630.7000000000007</v>
      </c>
      <c r="H16" s="4" t="s">
        <v>7</v>
      </c>
      <c r="I16" s="7">
        <v>8700</v>
      </c>
      <c r="J16" s="4" t="s">
        <v>7</v>
      </c>
      <c r="K16" s="7">
        <v>8630.7000000000007</v>
      </c>
      <c r="L16" s="58"/>
    </row>
    <row r="17" spans="1:14" s="21" customFormat="1" ht="51" customHeight="1">
      <c r="A17" s="2" t="s">
        <v>27</v>
      </c>
      <c r="B17" s="4" t="s">
        <v>7</v>
      </c>
      <c r="C17" s="4" t="s">
        <v>7</v>
      </c>
      <c r="D17" s="13">
        <v>45</v>
      </c>
      <c r="E17" s="23">
        <f>E18</f>
        <v>7970.1</v>
      </c>
      <c r="F17" s="13">
        <v>45</v>
      </c>
      <c r="G17" s="23">
        <f>G18</f>
        <v>1259.5999999999999</v>
      </c>
      <c r="H17" s="13">
        <v>45</v>
      </c>
      <c r="I17" s="23">
        <f>I18</f>
        <v>1500</v>
      </c>
      <c r="J17" s="13">
        <v>45</v>
      </c>
      <c r="K17" s="47">
        <f>K18</f>
        <v>1259.5999999999999</v>
      </c>
      <c r="L17" s="61" t="s">
        <v>98</v>
      </c>
      <c r="N17" s="48"/>
    </row>
    <row r="18" spans="1:14" s="15" customFormat="1" ht="24">
      <c r="A18" s="12" t="s">
        <v>25</v>
      </c>
      <c r="B18" s="4" t="s">
        <v>7</v>
      </c>
      <c r="C18" s="4" t="s">
        <v>7</v>
      </c>
      <c r="D18" s="4" t="s">
        <v>7</v>
      </c>
      <c r="E18" s="3">
        <f>E19</f>
        <v>7970.1</v>
      </c>
      <c r="F18" s="4" t="s">
        <v>7</v>
      </c>
      <c r="G18" s="7">
        <f>G19</f>
        <v>1259.5999999999999</v>
      </c>
      <c r="H18" s="4" t="s">
        <v>7</v>
      </c>
      <c r="I18" s="7">
        <f>I19</f>
        <v>1500</v>
      </c>
      <c r="J18" s="4" t="s">
        <v>7</v>
      </c>
      <c r="K18" s="46">
        <f>K19</f>
        <v>1259.5999999999999</v>
      </c>
      <c r="L18" s="62"/>
      <c r="N18" s="49"/>
    </row>
    <row r="19" spans="1:14" s="15" customFormat="1">
      <c r="A19" s="5" t="s">
        <v>3</v>
      </c>
      <c r="B19" s="4" t="s">
        <v>7</v>
      </c>
      <c r="C19" s="4" t="s">
        <v>7</v>
      </c>
      <c r="D19" s="4" t="s">
        <v>7</v>
      </c>
      <c r="E19" s="3">
        <v>7970.1</v>
      </c>
      <c r="F19" s="4" t="s">
        <v>7</v>
      </c>
      <c r="G19" s="7">
        <v>1259.5999999999999</v>
      </c>
      <c r="H19" s="4" t="s">
        <v>7</v>
      </c>
      <c r="I19" s="7">
        <v>1500</v>
      </c>
      <c r="J19" s="4" t="s">
        <v>7</v>
      </c>
      <c r="K19" s="46">
        <v>1259.5999999999999</v>
      </c>
      <c r="L19" s="63"/>
      <c r="N19" s="49"/>
    </row>
    <row r="20" spans="1:14" s="21" customFormat="1" ht="51.75" customHeight="1">
      <c r="A20" s="2" t="s">
        <v>28</v>
      </c>
      <c r="B20" s="4" t="s">
        <v>7</v>
      </c>
      <c r="C20" s="4" t="s">
        <v>7</v>
      </c>
      <c r="D20" s="13">
        <v>45</v>
      </c>
      <c r="E20" s="23">
        <f>E21</f>
        <v>5000</v>
      </c>
      <c r="F20" s="13">
        <v>45</v>
      </c>
      <c r="G20" s="23">
        <f>G21</f>
        <v>764</v>
      </c>
      <c r="H20" s="13">
        <v>45</v>
      </c>
      <c r="I20" s="23">
        <f>I21</f>
        <v>764</v>
      </c>
      <c r="J20" s="13">
        <v>45</v>
      </c>
      <c r="K20" s="23">
        <f>K21</f>
        <v>764</v>
      </c>
      <c r="L20" s="56"/>
      <c r="N20" s="50"/>
    </row>
    <row r="21" spans="1:14" s="15" customFormat="1" ht="24">
      <c r="A21" s="12" t="s">
        <v>29</v>
      </c>
      <c r="B21" s="4" t="s">
        <v>7</v>
      </c>
      <c r="C21" s="4" t="s">
        <v>7</v>
      </c>
      <c r="D21" s="4" t="s">
        <v>7</v>
      </c>
      <c r="E21" s="7">
        <f>E22</f>
        <v>5000</v>
      </c>
      <c r="F21" s="4" t="s">
        <v>7</v>
      </c>
      <c r="G21" s="7">
        <f>G22</f>
        <v>764</v>
      </c>
      <c r="H21" s="4" t="s">
        <v>7</v>
      </c>
      <c r="I21" s="7">
        <f>I22</f>
        <v>764</v>
      </c>
      <c r="J21" s="4" t="s">
        <v>7</v>
      </c>
      <c r="K21" s="7">
        <f>K22</f>
        <v>764</v>
      </c>
      <c r="L21" s="57"/>
    </row>
    <row r="22" spans="1:14" s="15" customFormat="1">
      <c r="A22" s="5" t="s">
        <v>3</v>
      </c>
      <c r="B22" s="4" t="s">
        <v>7</v>
      </c>
      <c r="C22" s="4" t="s">
        <v>7</v>
      </c>
      <c r="D22" s="4" t="s">
        <v>7</v>
      </c>
      <c r="E22" s="7">
        <v>5000</v>
      </c>
      <c r="F22" s="4" t="s">
        <v>7</v>
      </c>
      <c r="G22" s="7">
        <v>764</v>
      </c>
      <c r="H22" s="4" t="s">
        <v>7</v>
      </c>
      <c r="I22" s="7">
        <v>764</v>
      </c>
      <c r="J22" s="4" t="s">
        <v>7</v>
      </c>
      <c r="K22" s="7">
        <v>764</v>
      </c>
      <c r="L22" s="58"/>
    </row>
    <row r="23" spans="1:14" s="21" customFormat="1" ht="102" customHeight="1">
      <c r="A23" s="2" t="s">
        <v>31</v>
      </c>
      <c r="B23" s="4" t="s">
        <v>7</v>
      </c>
      <c r="C23" s="4" t="s">
        <v>7</v>
      </c>
      <c r="D23" s="13">
        <v>19</v>
      </c>
      <c r="E23" s="23">
        <f>E24</f>
        <v>5000</v>
      </c>
      <c r="F23" s="13">
        <v>19</v>
      </c>
      <c r="G23" s="23">
        <f>G24</f>
        <v>577.79999999999995</v>
      </c>
      <c r="H23" s="13">
        <v>19</v>
      </c>
      <c r="I23" s="23">
        <f>I24</f>
        <v>942.8</v>
      </c>
      <c r="J23" s="13">
        <v>19</v>
      </c>
      <c r="K23" s="23">
        <f>K24</f>
        <v>577.79999999999995</v>
      </c>
      <c r="L23" s="48" t="s">
        <v>96</v>
      </c>
    </row>
    <row r="24" spans="1:14" s="15" customFormat="1" ht="24">
      <c r="A24" s="12" t="s">
        <v>30</v>
      </c>
      <c r="B24" s="4" t="s">
        <v>7</v>
      </c>
      <c r="C24" s="4" t="s">
        <v>7</v>
      </c>
      <c r="D24" s="4" t="s">
        <v>7</v>
      </c>
      <c r="E24" s="7">
        <f>E25</f>
        <v>5000</v>
      </c>
      <c r="F24" s="4" t="s">
        <v>7</v>
      </c>
      <c r="G24" s="7">
        <f>G25</f>
        <v>577.79999999999995</v>
      </c>
      <c r="H24" s="4" t="s">
        <v>7</v>
      </c>
      <c r="I24" s="7">
        <f>I25</f>
        <v>942.8</v>
      </c>
      <c r="J24" s="4" t="s">
        <v>7</v>
      </c>
      <c r="K24" s="7">
        <f>K25</f>
        <v>577.79999999999995</v>
      </c>
      <c r="L24" s="49"/>
    </row>
    <row r="25" spans="1:14" s="15" customFormat="1">
      <c r="A25" s="5" t="s">
        <v>3</v>
      </c>
      <c r="B25" s="4" t="s">
        <v>7</v>
      </c>
      <c r="C25" s="4" t="s">
        <v>7</v>
      </c>
      <c r="D25" s="4" t="s">
        <v>7</v>
      </c>
      <c r="E25" s="7">
        <v>5000</v>
      </c>
      <c r="F25" s="4" t="s">
        <v>7</v>
      </c>
      <c r="G25" s="7">
        <v>577.79999999999995</v>
      </c>
      <c r="H25" s="4" t="s">
        <v>7</v>
      </c>
      <c r="I25" s="7">
        <v>942.8</v>
      </c>
      <c r="J25" s="4" t="s">
        <v>7</v>
      </c>
      <c r="K25" s="7">
        <v>577.79999999999995</v>
      </c>
      <c r="L25" s="50"/>
    </row>
    <row r="26" spans="1:14" s="22" customFormat="1" ht="43.5" customHeight="1">
      <c r="A26" s="8" t="s">
        <v>32</v>
      </c>
      <c r="B26" s="9" t="s">
        <v>7</v>
      </c>
      <c r="C26" s="9" t="s">
        <v>7</v>
      </c>
      <c r="D26" s="19">
        <v>8</v>
      </c>
      <c r="E26" s="24">
        <f>E27</f>
        <v>6882</v>
      </c>
      <c r="F26" s="19">
        <v>0</v>
      </c>
      <c r="G26" s="24">
        <f>G27</f>
        <v>0</v>
      </c>
      <c r="H26" s="19">
        <v>0</v>
      </c>
      <c r="I26" s="24">
        <f>I27</f>
        <v>0</v>
      </c>
      <c r="J26" s="19">
        <v>0</v>
      </c>
      <c r="K26" s="24">
        <f>K27</f>
        <v>0</v>
      </c>
      <c r="L26" s="51"/>
    </row>
    <row r="27" spans="1:14" s="15" customFormat="1" ht="24">
      <c r="A27" s="12" t="s">
        <v>33</v>
      </c>
      <c r="B27" s="4" t="s">
        <v>7</v>
      </c>
      <c r="C27" s="4" t="s">
        <v>7</v>
      </c>
      <c r="D27" s="4" t="s">
        <v>7</v>
      </c>
      <c r="E27" s="7">
        <f>E28</f>
        <v>6882</v>
      </c>
      <c r="F27" s="4" t="s">
        <v>7</v>
      </c>
      <c r="G27" s="7">
        <f>G28</f>
        <v>0</v>
      </c>
      <c r="H27" s="4" t="s">
        <v>7</v>
      </c>
      <c r="I27" s="7">
        <f>I28</f>
        <v>0</v>
      </c>
      <c r="J27" s="4" t="s">
        <v>7</v>
      </c>
      <c r="K27" s="46">
        <f>K28</f>
        <v>0</v>
      </c>
      <c r="L27" s="52"/>
    </row>
    <row r="28" spans="1:14" s="15" customFormat="1">
      <c r="A28" s="5" t="s">
        <v>3</v>
      </c>
      <c r="B28" s="4" t="s">
        <v>7</v>
      </c>
      <c r="C28" s="4" t="s">
        <v>7</v>
      </c>
      <c r="D28" s="4" t="s">
        <v>7</v>
      </c>
      <c r="E28" s="7">
        <v>6882</v>
      </c>
      <c r="F28" s="4" t="s">
        <v>7</v>
      </c>
      <c r="G28" s="7">
        <v>0</v>
      </c>
      <c r="H28" s="4" t="s">
        <v>7</v>
      </c>
      <c r="I28" s="7">
        <v>0</v>
      </c>
      <c r="J28" s="4" t="s">
        <v>7</v>
      </c>
      <c r="K28" s="46">
        <v>0</v>
      </c>
      <c r="L28" s="53"/>
    </row>
    <row r="29" spans="1:14" s="15" customFormat="1">
      <c r="A29" s="30"/>
      <c r="B29" s="31"/>
      <c r="C29" s="31"/>
      <c r="D29" s="31"/>
      <c r="E29" s="32"/>
      <c r="F29" s="31"/>
      <c r="G29" s="32"/>
      <c r="H29" s="31"/>
      <c r="I29" s="32"/>
      <c r="J29" s="31"/>
      <c r="K29" s="32"/>
      <c r="L29" s="29"/>
    </row>
    <row r="30" spans="1:14" s="29" customFormat="1">
      <c r="A30" s="17" t="s">
        <v>2</v>
      </c>
      <c r="B30" s="17" t="s">
        <v>6</v>
      </c>
      <c r="C30" s="17" t="s">
        <v>9</v>
      </c>
      <c r="D30" s="17" t="s">
        <v>13</v>
      </c>
      <c r="E30" s="17" t="s">
        <v>14</v>
      </c>
      <c r="F30" s="17" t="s">
        <v>16</v>
      </c>
      <c r="G30" s="17" t="s">
        <v>17</v>
      </c>
      <c r="H30" s="17">
        <v>8</v>
      </c>
      <c r="I30" s="17" t="s">
        <v>19</v>
      </c>
      <c r="J30" s="17" t="s">
        <v>20</v>
      </c>
      <c r="K30" s="17" t="s">
        <v>21</v>
      </c>
      <c r="L30" s="17" t="s">
        <v>22</v>
      </c>
    </row>
    <row r="31" spans="1:14" s="22" customFormat="1" ht="39.75" customHeight="1">
      <c r="A31" s="8" t="s">
        <v>34</v>
      </c>
      <c r="B31" s="9" t="s">
        <v>7</v>
      </c>
      <c r="C31" s="9" t="s">
        <v>7</v>
      </c>
      <c r="D31" s="19">
        <v>97500</v>
      </c>
      <c r="E31" s="20">
        <f>E32</f>
        <v>1000</v>
      </c>
      <c r="F31" s="19">
        <v>0</v>
      </c>
      <c r="G31" s="20">
        <f>G32</f>
        <v>0</v>
      </c>
      <c r="H31" s="19">
        <v>0</v>
      </c>
      <c r="I31" s="20">
        <f>I32</f>
        <v>0</v>
      </c>
      <c r="J31" s="19">
        <v>0</v>
      </c>
      <c r="K31" s="20">
        <f>K32</f>
        <v>0</v>
      </c>
      <c r="L31" s="54"/>
    </row>
    <row r="32" spans="1:14" s="15" customFormat="1" ht="24">
      <c r="A32" s="12" t="s">
        <v>35</v>
      </c>
      <c r="B32" s="4" t="s">
        <v>7</v>
      </c>
      <c r="C32" s="4" t="s">
        <v>7</v>
      </c>
      <c r="D32" s="4" t="s">
        <v>7</v>
      </c>
      <c r="E32" s="7">
        <f>E33</f>
        <v>1000</v>
      </c>
      <c r="F32" s="4" t="s">
        <v>7</v>
      </c>
      <c r="G32" s="7">
        <f>G33</f>
        <v>0</v>
      </c>
      <c r="H32" s="4" t="s">
        <v>7</v>
      </c>
      <c r="I32" s="7">
        <f>I33</f>
        <v>0</v>
      </c>
      <c r="J32" s="4" t="s">
        <v>7</v>
      </c>
      <c r="K32" s="7">
        <f>K33</f>
        <v>0</v>
      </c>
      <c r="L32" s="54"/>
    </row>
    <row r="33" spans="1:12" s="15" customFormat="1">
      <c r="A33" s="5" t="s">
        <v>3</v>
      </c>
      <c r="B33" s="4" t="s">
        <v>7</v>
      </c>
      <c r="C33" s="4" t="s">
        <v>7</v>
      </c>
      <c r="D33" s="4" t="s">
        <v>7</v>
      </c>
      <c r="E33" s="7">
        <v>1000</v>
      </c>
      <c r="F33" s="4" t="s">
        <v>7</v>
      </c>
      <c r="G33" s="7">
        <v>0</v>
      </c>
      <c r="H33" s="4" t="s">
        <v>7</v>
      </c>
      <c r="I33" s="7">
        <v>0</v>
      </c>
      <c r="J33" s="4" t="s">
        <v>7</v>
      </c>
      <c r="K33" s="7">
        <v>0</v>
      </c>
      <c r="L33" s="54"/>
    </row>
    <row r="34" spans="1:12" s="22" customFormat="1" ht="51.75" customHeight="1">
      <c r="A34" s="8" t="s">
        <v>36</v>
      </c>
      <c r="B34" s="9" t="s">
        <v>7</v>
      </c>
      <c r="C34" s="9" t="s">
        <v>7</v>
      </c>
      <c r="D34" s="19">
        <v>45</v>
      </c>
      <c r="E34" s="20">
        <f>E35</f>
        <v>20000</v>
      </c>
      <c r="F34" s="19">
        <v>45</v>
      </c>
      <c r="G34" s="20">
        <f>G35</f>
        <v>4970.5</v>
      </c>
      <c r="H34" s="19">
        <v>45</v>
      </c>
      <c r="I34" s="20">
        <f>I35</f>
        <v>4977.8</v>
      </c>
      <c r="J34" s="19">
        <v>45</v>
      </c>
      <c r="K34" s="20">
        <f>K35</f>
        <v>4970.5</v>
      </c>
      <c r="L34" s="54"/>
    </row>
    <row r="35" spans="1:12" s="15" customFormat="1" ht="24">
      <c r="A35" s="12" t="s">
        <v>37</v>
      </c>
      <c r="B35" s="4" t="s">
        <v>7</v>
      </c>
      <c r="C35" s="4" t="s">
        <v>7</v>
      </c>
      <c r="D35" s="4" t="s">
        <v>7</v>
      </c>
      <c r="E35" s="7">
        <f>E36</f>
        <v>20000</v>
      </c>
      <c r="F35" s="4" t="s">
        <v>7</v>
      </c>
      <c r="G35" s="7">
        <f>G36</f>
        <v>4970.5</v>
      </c>
      <c r="H35" s="4" t="s">
        <v>7</v>
      </c>
      <c r="I35" s="7">
        <f>I36</f>
        <v>4977.8</v>
      </c>
      <c r="J35" s="4" t="s">
        <v>7</v>
      </c>
      <c r="K35" s="7">
        <f>K36</f>
        <v>4970.5</v>
      </c>
      <c r="L35" s="54"/>
    </row>
    <row r="36" spans="1:12" s="15" customFormat="1">
      <c r="A36" s="5" t="s">
        <v>3</v>
      </c>
      <c r="B36" s="4" t="s">
        <v>7</v>
      </c>
      <c r="C36" s="4" t="s">
        <v>7</v>
      </c>
      <c r="D36" s="4" t="s">
        <v>7</v>
      </c>
      <c r="E36" s="7">
        <v>20000</v>
      </c>
      <c r="F36" s="4" t="s">
        <v>7</v>
      </c>
      <c r="G36" s="7">
        <v>4970.5</v>
      </c>
      <c r="H36" s="4" t="s">
        <v>7</v>
      </c>
      <c r="I36" s="7">
        <v>4977.8</v>
      </c>
      <c r="J36" s="4" t="s">
        <v>7</v>
      </c>
      <c r="K36" s="7">
        <v>4970.5</v>
      </c>
      <c r="L36" s="54"/>
    </row>
    <row r="37" spans="1:12" s="22" customFormat="1" ht="51.75" customHeight="1">
      <c r="A37" s="8" t="s">
        <v>39</v>
      </c>
      <c r="B37" s="9" t="s">
        <v>7</v>
      </c>
      <c r="C37" s="9" t="s">
        <v>7</v>
      </c>
      <c r="D37" s="19">
        <v>65</v>
      </c>
      <c r="E37" s="20">
        <f>E38</f>
        <v>2649.8</v>
      </c>
      <c r="F37" s="19">
        <v>65</v>
      </c>
      <c r="G37" s="20">
        <f>G38</f>
        <v>486.5</v>
      </c>
      <c r="H37" s="19">
        <v>65</v>
      </c>
      <c r="I37" s="20">
        <f>I38</f>
        <v>585.79999999999995</v>
      </c>
      <c r="J37" s="19">
        <v>65</v>
      </c>
      <c r="K37" s="20">
        <f>K38</f>
        <v>486.5</v>
      </c>
      <c r="L37" s="48" t="s">
        <v>97</v>
      </c>
    </row>
    <row r="38" spans="1:12" s="15" customFormat="1" ht="24">
      <c r="A38" s="12" t="s">
        <v>38</v>
      </c>
      <c r="B38" s="4" t="s">
        <v>7</v>
      </c>
      <c r="C38" s="4" t="s">
        <v>7</v>
      </c>
      <c r="D38" s="4" t="s">
        <v>7</v>
      </c>
      <c r="E38" s="7">
        <f>E39</f>
        <v>2649.8</v>
      </c>
      <c r="F38" s="4" t="s">
        <v>7</v>
      </c>
      <c r="G38" s="7">
        <f>G39</f>
        <v>486.5</v>
      </c>
      <c r="H38" s="4" t="s">
        <v>7</v>
      </c>
      <c r="I38" s="7">
        <f>I39</f>
        <v>585.79999999999995</v>
      </c>
      <c r="J38" s="4" t="s">
        <v>7</v>
      </c>
      <c r="K38" s="7">
        <f>K39</f>
        <v>486.5</v>
      </c>
      <c r="L38" s="49"/>
    </row>
    <row r="39" spans="1:12" s="15" customFormat="1">
      <c r="A39" s="5" t="s">
        <v>3</v>
      </c>
      <c r="B39" s="4" t="s">
        <v>7</v>
      </c>
      <c r="C39" s="4" t="s">
        <v>7</v>
      </c>
      <c r="D39" s="4" t="s">
        <v>7</v>
      </c>
      <c r="E39" s="7">
        <v>2649.8</v>
      </c>
      <c r="F39" s="4" t="s">
        <v>7</v>
      </c>
      <c r="G39" s="7">
        <v>486.5</v>
      </c>
      <c r="H39" s="4" t="s">
        <v>7</v>
      </c>
      <c r="I39" s="7">
        <v>585.79999999999995</v>
      </c>
      <c r="J39" s="4" t="s">
        <v>7</v>
      </c>
      <c r="K39" s="7">
        <v>486.5</v>
      </c>
      <c r="L39" s="50"/>
    </row>
    <row r="40" spans="1:12" s="22" customFormat="1" ht="51.75" customHeight="1">
      <c r="A40" s="8" t="s">
        <v>41</v>
      </c>
      <c r="B40" s="9" t="s">
        <v>7</v>
      </c>
      <c r="C40" s="9" t="s">
        <v>7</v>
      </c>
      <c r="D40" s="19">
        <v>260</v>
      </c>
      <c r="E40" s="20">
        <f>E41</f>
        <v>3600</v>
      </c>
      <c r="F40" s="19">
        <v>260</v>
      </c>
      <c r="G40" s="20">
        <f>G41</f>
        <v>935.6</v>
      </c>
      <c r="H40" s="19">
        <v>260</v>
      </c>
      <c r="I40" s="20">
        <f>I41</f>
        <v>936</v>
      </c>
      <c r="J40" s="19">
        <v>260</v>
      </c>
      <c r="K40" s="20">
        <f>K41</f>
        <v>935.6</v>
      </c>
      <c r="L40" s="54"/>
    </row>
    <row r="41" spans="1:12" s="15" customFormat="1" ht="24">
      <c r="A41" s="12" t="s">
        <v>40</v>
      </c>
      <c r="B41" s="4" t="s">
        <v>7</v>
      </c>
      <c r="C41" s="4" t="s">
        <v>7</v>
      </c>
      <c r="D41" s="4" t="s">
        <v>7</v>
      </c>
      <c r="E41" s="7">
        <f>E42</f>
        <v>3600</v>
      </c>
      <c r="F41" s="4" t="s">
        <v>7</v>
      </c>
      <c r="G41" s="7">
        <f>G42</f>
        <v>935.6</v>
      </c>
      <c r="H41" s="4" t="s">
        <v>7</v>
      </c>
      <c r="I41" s="7">
        <f>I42</f>
        <v>936</v>
      </c>
      <c r="J41" s="4" t="s">
        <v>7</v>
      </c>
      <c r="K41" s="7">
        <f>K42</f>
        <v>935.6</v>
      </c>
      <c r="L41" s="54"/>
    </row>
    <row r="42" spans="1:12" s="15" customFormat="1">
      <c r="A42" s="5" t="s">
        <v>3</v>
      </c>
      <c r="B42" s="4" t="s">
        <v>7</v>
      </c>
      <c r="C42" s="4" t="s">
        <v>7</v>
      </c>
      <c r="D42" s="4" t="s">
        <v>7</v>
      </c>
      <c r="E42" s="7">
        <v>3600</v>
      </c>
      <c r="F42" s="4" t="s">
        <v>7</v>
      </c>
      <c r="G42" s="7">
        <v>935.6</v>
      </c>
      <c r="H42" s="4" t="s">
        <v>7</v>
      </c>
      <c r="I42" s="7">
        <v>936</v>
      </c>
      <c r="J42" s="4" t="s">
        <v>7</v>
      </c>
      <c r="K42" s="7">
        <v>935.6</v>
      </c>
      <c r="L42" s="54"/>
    </row>
    <row r="43" spans="1:12" s="22" customFormat="1" ht="75" customHeight="1">
      <c r="A43" s="8" t="s">
        <v>43</v>
      </c>
      <c r="B43" s="9" t="s">
        <v>7</v>
      </c>
      <c r="C43" s="9" t="s">
        <v>7</v>
      </c>
      <c r="D43" s="19">
        <v>45</v>
      </c>
      <c r="E43" s="20">
        <f>E44</f>
        <v>2400</v>
      </c>
      <c r="F43" s="19">
        <v>45</v>
      </c>
      <c r="G43" s="20">
        <f>G44</f>
        <v>450</v>
      </c>
      <c r="H43" s="19">
        <v>45</v>
      </c>
      <c r="I43" s="20">
        <f>I44</f>
        <v>450</v>
      </c>
      <c r="J43" s="19">
        <v>45</v>
      </c>
      <c r="K43" s="20">
        <f>K44</f>
        <v>450</v>
      </c>
      <c r="L43" s="54"/>
    </row>
    <row r="44" spans="1:12" s="15" customFormat="1" ht="24">
      <c r="A44" s="12" t="s">
        <v>42</v>
      </c>
      <c r="B44" s="4" t="s">
        <v>7</v>
      </c>
      <c r="C44" s="4" t="s">
        <v>7</v>
      </c>
      <c r="D44" s="4" t="s">
        <v>7</v>
      </c>
      <c r="E44" s="7">
        <f>E45</f>
        <v>2400</v>
      </c>
      <c r="F44" s="4" t="s">
        <v>7</v>
      </c>
      <c r="G44" s="7">
        <f>G45</f>
        <v>450</v>
      </c>
      <c r="H44" s="4" t="s">
        <v>7</v>
      </c>
      <c r="I44" s="7">
        <f>I45</f>
        <v>450</v>
      </c>
      <c r="J44" s="4" t="s">
        <v>7</v>
      </c>
      <c r="K44" s="7">
        <f>K45</f>
        <v>450</v>
      </c>
      <c r="L44" s="54"/>
    </row>
    <row r="45" spans="1:12" s="15" customFormat="1">
      <c r="A45" s="5" t="s">
        <v>3</v>
      </c>
      <c r="B45" s="4" t="s">
        <v>7</v>
      </c>
      <c r="C45" s="4" t="s">
        <v>7</v>
      </c>
      <c r="D45" s="4" t="s">
        <v>7</v>
      </c>
      <c r="E45" s="7">
        <v>2400</v>
      </c>
      <c r="F45" s="4" t="s">
        <v>7</v>
      </c>
      <c r="G45" s="7">
        <v>450</v>
      </c>
      <c r="H45" s="4" t="s">
        <v>7</v>
      </c>
      <c r="I45" s="7">
        <v>450</v>
      </c>
      <c r="J45" s="4" t="s">
        <v>7</v>
      </c>
      <c r="K45" s="7">
        <v>450</v>
      </c>
      <c r="L45" s="54"/>
    </row>
    <row r="46" spans="1:12" s="29" customFormat="1">
      <c r="A46" s="17" t="s">
        <v>2</v>
      </c>
      <c r="B46" s="17" t="s">
        <v>6</v>
      </c>
      <c r="C46" s="17" t="s">
        <v>9</v>
      </c>
      <c r="D46" s="17" t="s">
        <v>13</v>
      </c>
      <c r="E46" s="17" t="s">
        <v>14</v>
      </c>
      <c r="F46" s="17" t="s">
        <v>16</v>
      </c>
      <c r="G46" s="17" t="s">
        <v>17</v>
      </c>
      <c r="H46" s="17">
        <v>8</v>
      </c>
      <c r="I46" s="17" t="s">
        <v>19</v>
      </c>
      <c r="J46" s="17" t="s">
        <v>20</v>
      </c>
      <c r="K46" s="17" t="s">
        <v>21</v>
      </c>
      <c r="L46" s="17" t="s">
        <v>22</v>
      </c>
    </row>
    <row r="47" spans="1:12" s="22" customFormat="1" ht="51" customHeight="1">
      <c r="A47" s="8" t="s">
        <v>45</v>
      </c>
      <c r="B47" s="9" t="s">
        <v>7</v>
      </c>
      <c r="C47" s="9" t="s">
        <v>7</v>
      </c>
      <c r="D47" s="19">
        <v>3</v>
      </c>
      <c r="E47" s="20">
        <f>E48</f>
        <v>394.4</v>
      </c>
      <c r="F47" s="19">
        <v>1</v>
      </c>
      <c r="G47" s="20">
        <f>G48</f>
        <v>57.9</v>
      </c>
      <c r="H47" s="19">
        <v>1</v>
      </c>
      <c r="I47" s="20">
        <f>I48</f>
        <v>58</v>
      </c>
      <c r="J47" s="19">
        <v>1</v>
      </c>
      <c r="K47" s="20">
        <f>K48</f>
        <v>57.9</v>
      </c>
      <c r="L47" s="54"/>
    </row>
    <row r="48" spans="1:12" s="15" customFormat="1" ht="27" customHeight="1">
      <c r="A48" s="12" t="s">
        <v>44</v>
      </c>
      <c r="B48" s="4" t="s">
        <v>7</v>
      </c>
      <c r="C48" s="4" t="s">
        <v>7</v>
      </c>
      <c r="D48" s="4" t="s">
        <v>7</v>
      </c>
      <c r="E48" s="7">
        <f>E49</f>
        <v>394.4</v>
      </c>
      <c r="F48" s="4" t="s">
        <v>7</v>
      </c>
      <c r="G48" s="7">
        <f>G49</f>
        <v>57.9</v>
      </c>
      <c r="H48" s="4" t="s">
        <v>7</v>
      </c>
      <c r="I48" s="7">
        <f>I49</f>
        <v>58</v>
      </c>
      <c r="J48" s="4" t="s">
        <v>7</v>
      </c>
      <c r="K48" s="7">
        <f>K49</f>
        <v>57.9</v>
      </c>
      <c r="L48" s="54"/>
    </row>
    <row r="49" spans="1:12" s="15" customFormat="1">
      <c r="A49" s="5" t="s">
        <v>3</v>
      </c>
      <c r="B49" s="4" t="s">
        <v>7</v>
      </c>
      <c r="C49" s="4" t="s">
        <v>7</v>
      </c>
      <c r="D49" s="4" t="s">
        <v>7</v>
      </c>
      <c r="E49" s="7">
        <v>394.4</v>
      </c>
      <c r="F49" s="4" t="s">
        <v>7</v>
      </c>
      <c r="G49" s="7">
        <v>57.9</v>
      </c>
      <c r="H49" s="4" t="s">
        <v>7</v>
      </c>
      <c r="I49" s="7">
        <v>58</v>
      </c>
      <c r="J49" s="4" t="s">
        <v>7</v>
      </c>
      <c r="K49" s="7">
        <v>57.9</v>
      </c>
      <c r="L49" s="54"/>
    </row>
    <row r="50" spans="1:12" s="22" customFormat="1" ht="63.75" customHeight="1">
      <c r="A50" s="8" t="s">
        <v>47</v>
      </c>
      <c r="B50" s="9" t="s">
        <v>7</v>
      </c>
      <c r="C50" s="9" t="s">
        <v>7</v>
      </c>
      <c r="D50" s="19">
        <v>11</v>
      </c>
      <c r="E50" s="20">
        <f>E51</f>
        <v>2182</v>
      </c>
      <c r="F50" s="19">
        <v>0</v>
      </c>
      <c r="G50" s="20">
        <f>G51</f>
        <v>0</v>
      </c>
      <c r="H50" s="19">
        <v>0</v>
      </c>
      <c r="I50" s="20">
        <f>I51</f>
        <v>0</v>
      </c>
      <c r="J50" s="19">
        <v>0</v>
      </c>
      <c r="K50" s="20">
        <f>K51</f>
        <v>0</v>
      </c>
      <c r="L50" s="54"/>
    </row>
    <row r="51" spans="1:12" s="15" customFormat="1" ht="27" customHeight="1">
      <c r="A51" s="12" t="s">
        <v>46</v>
      </c>
      <c r="B51" s="4" t="s">
        <v>7</v>
      </c>
      <c r="C51" s="4" t="s">
        <v>7</v>
      </c>
      <c r="D51" s="4" t="s">
        <v>7</v>
      </c>
      <c r="E51" s="7">
        <f>E52</f>
        <v>2182</v>
      </c>
      <c r="F51" s="4" t="s">
        <v>7</v>
      </c>
      <c r="G51" s="7">
        <f>G52</f>
        <v>0</v>
      </c>
      <c r="H51" s="4" t="s">
        <v>7</v>
      </c>
      <c r="I51" s="7">
        <f>I52</f>
        <v>0</v>
      </c>
      <c r="J51" s="4" t="s">
        <v>7</v>
      </c>
      <c r="K51" s="7">
        <f>K52</f>
        <v>0</v>
      </c>
      <c r="L51" s="54"/>
    </row>
    <row r="52" spans="1:12" s="15" customFormat="1">
      <c r="A52" s="5" t="s">
        <v>3</v>
      </c>
      <c r="B52" s="4" t="s">
        <v>7</v>
      </c>
      <c r="C52" s="4" t="s">
        <v>7</v>
      </c>
      <c r="D52" s="4" t="s">
        <v>7</v>
      </c>
      <c r="E52" s="7">
        <v>2182</v>
      </c>
      <c r="F52" s="4" t="s">
        <v>7</v>
      </c>
      <c r="G52" s="7">
        <v>0</v>
      </c>
      <c r="H52" s="4" t="s">
        <v>7</v>
      </c>
      <c r="I52" s="7">
        <v>0</v>
      </c>
      <c r="J52" s="4" t="s">
        <v>7</v>
      </c>
      <c r="K52" s="7">
        <v>0</v>
      </c>
      <c r="L52" s="54"/>
    </row>
    <row r="53" spans="1:12" s="22" customFormat="1" ht="63.75" customHeight="1">
      <c r="A53" s="8" t="s">
        <v>49</v>
      </c>
      <c r="B53" s="9" t="s">
        <v>7</v>
      </c>
      <c r="C53" s="9" t="s">
        <v>7</v>
      </c>
      <c r="D53" s="19">
        <v>34</v>
      </c>
      <c r="E53" s="20">
        <f>E54</f>
        <v>2590</v>
      </c>
      <c r="F53" s="19">
        <v>34</v>
      </c>
      <c r="G53" s="20">
        <f>G54</f>
        <v>54.9</v>
      </c>
      <c r="H53" s="19">
        <v>34</v>
      </c>
      <c r="I53" s="20">
        <f>I54</f>
        <v>55</v>
      </c>
      <c r="J53" s="19">
        <v>34</v>
      </c>
      <c r="K53" s="20">
        <f>K54</f>
        <v>54.9</v>
      </c>
      <c r="L53" s="54"/>
    </row>
    <row r="54" spans="1:12" s="15" customFormat="1" ht="27" customHeight="1">
      <c r="A54" s="12" t="s">
        <v>48</v>
      </c>
      <c r="B54" s="4" t="s">
        <v>7</v>
      </c>
      <c r="C54" s="4" t="s">
        <v>7</v>
      </c>
      <c r="D54" s="4" t="s">
        <v>7</v>
      </c>
      <c r="E54" s="7">
        <f>E55</f>
        <v>2590</v>
      </c>
      <c r="F54" s="4" t="s">
        <v>7</v>
      </c>
      <c r="G54" s="7">
        <f>G55</f>
        <v>54.9</v>
      </c>
      <c r="H54" s="4" t="s">
        <v>7</v>
      </c>
      <c r="I54" s="7">
        <f>I55</f>
        <v>55</v>
      </c>
      <c r="J54" s="4" t="s">
        <v>7</v>
      </c>
      <c r="K54" s="7">
        <f>K55</f>
        <v>54.9</v>
      </c>
      <c r="L54" s="54"/>
    </row>
    <row r="55" spans="1:12" s="15" customFormat="1">
      <c r="A55" s="5" t="s">
        <v>3</v>
      </c>
      <c r="B55" s="4" t="s">
        <v>7</v>
      </c>
      <c r="C55" s="4" t="s">
        <v>7</v>
      </c>
      <c r="D55" s="4" t="s">
        <v>7</v>
      </c>
      <c r="E55" s="7">
        <v>2590</v>
      </c>
      <c r="F55" s="4" t="s">
        <v>7</v>
      </c>
      <c r="G55" s="7">
        <v>54.9</v>
      </c>
      <c r="H55" s="4" t="s">
        <v>7</v>
      </c>
      <c r="I55" s="7">
        <v>55</v>
      </c>
      <c r="J55" s="4" t="s">
        <v>7</v>
      </c>
      <c r="K55" s="7">
        <v>54.9</v>
      </c>
      <c r="L55" s="54"/>
    </row>
    <row r="56" spans="1:12" s="22" customFormat="1" ht="40.5" customHeight="1">
      <c r="A56" s="8" t="s">
        <v>51</v>
      </c>
      <c r="B56" s="9" t="s">
        <v>7</v>
      </c>
      <c r="C56" s="9" t="s">
        <v>7</v>
      </c>
      <c r="D56" s="19">
        <v>34</v>
      </c>
      <c r="E56" s="20">
        <f>E57</f>
        <v>4082.5</v>
      </c>
      <c r="F56" s="19">
        <v>34</v>
      </c>
      <c r="G56" s="20">
        <f>G57</f>
        <v>881</v>
      </c>
      <c r="H56" s="19">
        <v>34</v>
      </c>
      <c r="I56" s="20">
        <f>I57</f>
        <v>900</v>
      </c>
      <c r="J56" s="19">
        <v>34</v>
      </c>
      <c r="K56" s="20">
        <f>K57</f>
        <v>881</v>
      </c>
      <c r="L56" s="54"/>
    </row>
    <row r="57" spans="1:12" s="15" customFormat="1" ht="27" customHeight="1">
      <c r="A57" s="12" t="s">
        <v>50</v>
      </c>
      <c r="B57" s="4" t="s">
        <v>7</v>
      </c>
      <c r="C57" s="4" t="s">
        <v>7</v>
      </c>
      <c r="D57" s="4" t="s">
        <v>7</v>
      </c>
      <c r="E57" s="7">
        <f>E58</f>
        <v>4082.5</v>
      </c>
      <c r="F57" s="4" t="s">
        <v>7</v>
      </c>
      <c r="G57" s="7">
        <f>G58</f>
        <v>881</v>
      </c>
      <c r="H57" s="4" t="s">
        <v>7</v>
      </c>
      <c r="I57" s="7">
        <f>I58</f>
        <v>900</v>
      </c>
      <c r="J57" s="4" t="s">
        <v>7</v>
      </c>
      <c r="K57" s="7">
        <f>K58</f>
        <v>881</v>
      </c>
      <c r="L57" s="54"/>
    </row>
    <row r="58" spans="1:12" s="15" customFormat="1">
      <c r="A58" s="5" t="s">
        <v>3</v>
      </c>
      <c r="B58" s="4" t="s">
        <v>7</v>
      </c>
      <c r="C58" s="4" t="s">
        <v>7</v>
      </c>
      <c r="D58" s="4" t="s">
        <v>7</v>
      </c>
      <c r="E58" s="7">
        <v>4082.5</v>
      </c>
      <c r="F58" s="4" t="s">
        <v>7</v>
      </c>
      <c r="G58" s="7">
        <v>881</v>
      </c>
      <c r="H58" s="4" t="s">
        <v>7</v>
      </c>
      <c r="I58" s="7">
        <v>900</v>
      </c>
      <c r="J58" s="4" t="s">
        <v>7</v>
      </c>
      <c r="K58" s="7">
        <v>881</v>
      </c>
      <c r="L58" s="51"/>
    </row>
    <row r="59" spans="1:12" s="22" customFormat="1" ht="69.75" customHeight="1">
      <c r="A59" s="8" t="s">
        <v>52</v>
      </c>
      <c r="B59" s="9" t="s">
        <v>7</v>
      </c>
      <c r="C59" s="9" t="s">
        <v>7</v>
      </c>
      <c r="D59" s="19">
        <v>7</v>
      </c>
      <c r="E59" s="20">
        <f>E65</f>
        <v>1400</v>
      </c>
      <c r="F59" s="19">
        <v>0</v>
      </c>
      <c r="G59" s="20">
        <f>G65</f>
        <v>0</v>
      </c>
      <c r="H59" s="19">
        <v>0</v>
      </c>
      <c r="I59" s="20">
        <f>I65</f>
        <v>0</v>
      </c>
      <c r="J59" s="19">
        <v>0</v>
      </c>
      <c r="K59" s="44">
        <f>K65</f>
        <v>0</v>
      </c>
      <c r="L59" s="51"/>
    </row>
    <row r="60" spans="1:12" s="22" customFormat="1" ht="3.75" customHeight="1">
      <c r="A60" s="36"/>
      <c r="B60" s="37"/>
      <c r="C60" s="37"/>
      <c r="D60" s="38"/>
      <c r="E60" s="24"/>
      <c r="F60" s="38"/>
      <c r="G60" s="24"/>
      <c r="H60" s="38"/>
      <c r="I60" s="24"/>
      <c r="J60" s="38"/>
      <c r="K60" s="24"/>
      <c r="L60" s="52"/>
    </row>
    <row r="61" spans="1:12" s="29" customFormat="1">
      <c r="A61" s="17" t="s">
        <v>2</v>
      </c>
      <c r="B61" s="17" t="s">
        <v>6</v>
      </c>
      <c r="C61" s="17" t="s">
        <v>9</v>
      </c>
      <c r="D61" s="17" t="s">
        <v>13</v>
      </c>
      <c r="E61" s="17" t="s">
        <v>14</v>
      </c>
      <c r="F61" s="17" t="s">
        <v>16</v>
      </c>
      <c r="G61" s="17" t="s">
        <v>17</v>
      </c>
      <c r="H61" s="17">
        <v>8</v>
      </c>
      <c r="I61" s="17" t="s">
        <v>19</v>
      </c>
      <c r="J61" s="17" t="s">
        <v>20</v>
      </c>
      <c r="K61" s="27" t="s">
        <v>21</v>
      </c>
      <c r="L61" s="52"/>
    </row>
    <row r="62" spans="1:12" s="22" customFormat="1" ht="1.5" customHeight="1">
      <c r="A62" s="36"/>
      <c r="B62" s="37"/>
      <c r="C62" s="37"/>
      <c r="D62" s="38"/>
      <c r="E62" s="24"/>
      <c r="F62" s="38"/>
      <c r="G62" s="24"/>
      <c r="H62" s="38"/>
      <c r="I62" s="24"/>
      <c r="J62" s="38"/>
      <c r="K62" s="24"/>
      <c r="L62" s="52"/>
    </row>
    <row r="63" spans="1:12" s="22" customFormat="1" ht="3" hidden="1" customHeight="1">
      <c r="A63" s="36"/>
      <c r="B63" s="37"/>
      <c r="C63" s="37"/>
      <c r="D63" s="38"/>
      <c r="E63" s="24"/>
      <c r="F63" s="38"/>
      <c r="G63" s="24"/>
      <c r="H63" s="38"/>
      <c r="I63" s="24"/>
      <c r="J63" s="38"/>
      <c r="K63" s="24"/>
      <c r="L63" s="52"/>
    </row>
    <row r="64" spans="1:12" s="22" customFormat="1" ht="3" hidden="1" customHeight="1">
      <c r="A64" s="36"/>
      <c r="B64" s="37"/>
      <c r="C64" s="37"/>
      <c r="D64" s="38"/>
      <c r="E64" s="24"/>
      <c r="F64" s="38"/>
      <c r="G64" s="24"/>
      <c r="H64" s="38"/>
      <c r="I64" s="24"/>
      <c r="J64" s="38"/>
      <c r="K64" s="24"/>
      <c r="L64" s="52"/>
    </row>
    <row r="65" spans="1:12" s="15" customFormat="1" ht="27" customHeight="1">
      <c r="A65" s="33" t="s">
        <v>53</v>
      </c>
      <c r="B65" s="34" t="s">
        <v>7</v>
      </c>
      <c r="C65" s="34" t="s">
        <v>7</v>
      </c>
      <c r="D65" s="34" t="s">
        <v>7</v>
      </c>
      <c r="E65" s="35">
        <f>E66</f>
        <v>1400</v>
      </c>
      <c r="F65" s="34" t="s">
        <v>7</v>
      </c>
      <c r="G65" s="35">
        <f>G66</f>
        <v>0</v>
      </c>
      <c r="H65" s="34" t="s">
        <v>7</v>
      </c>
      <c r="I65" s="35">
        <f>I66</f>
        <v>0</v>
      </c>
      <c r="J65" s="34" t="s">
        <v>7</v>
      </c>
      <c r="K65" s="45">
        <f>K66</f>
        <v>0</v>
      </c>
      <c r="L65" s="52"/>
    </row>
    <row r="66" spans="1:12" s="15" customFormat="1">
      <c r="A66" s="5" t="s">
        <v>3</v>
      </c>
      <c r="B66" s="4" t="s">
        <v>7</v>
      </c>
      <c r="C66" s="4" t="s">
        <v>7</v>
      </c>
      <c r="D66" s="4" t="s">
        <v>7</v>
      </c>
      <c r="E66" s="7">
        <v>1400</v>
      </c>
      <c r="F66" s="4" t="s">
        <v>7</v>
      </c>
      <c r="G66" s="7">
        <v>0</v>
      </c>
      <c r="H66" s="4" t="s">
        <v>7</v>
      </c>
      <c r="I66" s="7">
        <v>0</v>
      </c>
      <c r="J66" s="4" t="s">
        <v>7</v>
      </c>
      <c r="K66" s="46">
        <v>0</v>
      </c>
      <c r="L66" s="53"/>
    </row>
    <row r="67" spans="1:12" s="22" customFormat="1" ht="53.25" customHeight="1">
      <c r="A67" s="8" t="s">
        <v>56</v>
      </c>
      <c r="B67" s="9" t="s">
        <v>7</v>
      </c>
      <c r="C67" s="9" t="s">
        <v>7</v>
      </c>
      <c r="D67" s="19">
        <v>6</v>
      </c>
      <c r="E67" s="20">
        <f>E68</f>
        <v>643.29999999999995</v>
      </c>
      <c r="F67" s="19">
        <v>0</v>
      </c>
      <c r="G67" s="20">
        <f>G68</f>
        <v>0</v>
      </c>
      <c r="H67" s="19">
        <v>0</v>
      </c>
      <c r="I67" s="20">
        <f>I68</f>
        <v>0</v>
      </c>
      <c r="J67" s="19">
        <v>0</v>
      </c>
      <c r="K67" s="20">
        <f>K68</f>
        <v>0</v>
      </c>
      <c r="L67" s="53"/>
    </row>
    <row r="68" spans="1:12" s="15" customFormat="1" ht="27" customHeight="1">
      <c r="A68" s="12" t="s">
        <v>54</v>
      </c>
      <c r="B68" s="4" t="s">
        <v>7</v>
      </c>
      <c r="C68" s="4" t="s">
        <v>7</v>
      </c>
      <c r="D68" s="4" t="s">
        <v>7</v>
      </c>
      <c r="E68" s="7">
        <f>E69</f>
        <v>643.29999999999995</v>
      </c>
      <c r="F68" s="4" t="s">
        <v>7</v>
      </c>
      <c r="G68" s="7">
        <f>G69</f>
        <v>0</v>
      </c>
      <c r="H68" s="4" t="s">
        <v>7</v>
      </c>
      <c r="I68" s="7">
        <f>I69</f>
        <v>0</v>
      </c>
      <c r="J68" s="4" t="s">
        <v>7</v>
      </c>
      <c r="K68" s="7">
        <f>K69</f>
        <v>0</v>
      </c>
      <c r="L68" s="54"/>
    </row>
    <row r="69" spans="1:12" s="15" customFormat="1">
      <c r="A69" s="5" t="s">
        <v>3</v>
      </c>
      <c r="B69" s="4" t="s">
        <v>7</v>
      </c>
      <c r="C69" s="4" t="s">
        <v>7</v>
      </c>
      <c r="D69" s="4" t="s">
        <v>7</v>
      </c>
      <c r="E69" s="7">
        <v>643.29999999999995</v>
      </c>
      <c r="F69" s="4" t="s">
        <v>7</v>
      </c>
      <c r="G69" s="7">
        <v>0</v>
      </c>
      <c r="H69" s="4" t="s">
        <v>7</v>
      </c>
      <c r="I69" s="7">
        <v>0</v>
      </c>
      <c r="J69" s="4" t="s">
        <v>7</v>
      </c>
      <c r="K69" s="7">
        <v>0</v>
      </c>
      <c r="L69" s="54"/>
    </row>
    <row r="70" spans="1:12" s="22" customFormat="1" ht="53.25" customHeight="1">
      <c r="A70" s="8" t="s">
        <v>57</v>
      </c>
      <c r="B70" s="9" t="s">
        <v>7</v>
      </c>
      <c r="C70" s="9" t="s">
        <v>7</v>
      </c>
      <c r="D70" s="19">
        <v>18</v>
      </c>
      <c r="E70" s="20">
        <f>E71</f>
        <v>552.6</v>
      </c>
      <c r="F70" s="19">
        <v>6</v>
      </c>
      <c r="G70" s="20">
        <f>G71</f>
        <v>56.3</v>
      </c>
      <c r="H70" s="19">
        <v>6</v>
      </c>
      <c r="I70" s="20">
        <f>I71</f>
        <v>56.3</v>
      </c>
      <c r="J70" s="19">
        <v>6</v>
      </c>
      <c r="K70" s="20">
        <f>K71</f>
        <v>56.3</v>
      </c>
      <c r="L70" s="54"/>
    </row>
    <row r="71" spans="1:12" s="15" customFormat="1" ht="27" customHeight="1">
      <c r="A71" s="12" t="s">
        <v>55</v>
      </c>
      <c r="B71" s="4" t="s">
        <v>7</v>
      </c>
      <c r="C71" s="4" t="s">
        <v>7</v>
      </c>
      <c r="D71" s="4" t="s">
        <v>7</v>
      </c>
      <c r="E71" s="7">
        <f>E72</f>
        <v>552.6</v>
      </c>
      <c r="F71" s="4" t="s">
        <v>7</v>
      </c>
      <c r="G71" s="7">
        <f>G72</f>
        <v>56.3</v>
      </c>
      <c r="H71" s="4" t="s">
        <v>7</v>
      </c>
      <c r="I71" s="7">
        <f>I72</f>
        <v>56.3</v>
      </c>
      <c r="J71" s="4" t="s">
        <v>7</v>
      </c>
      <c r="K71" s="7">
        <f>K72</f>
        <v>56.3</v>
      </c>
      <c r="L71" s="54"/>
    </row>
    <row r="72" spans="1:12" s="15" customFormat="1">
      <c r="A72" s="5" t="s">
        <v>3</v>
      </c>
      <c r="B72" s="4" t="s">
        <v>7</v>
      </c>
      <c r="C72" s="4" t="s">
        <v>7</v>
      </c>
      <c r="D72" s="4" t="s">
        <v>7</v>
      </c>
      <c r="E72" s="7">
        <v>552.6</v>
      </c>
      <c r="F72" s="4" t="s">
        <v>7</v>
      </c>
      <c r="G72" s="7">
        <v>56.3</v>
      </c>
      <c r="H72" s="4" t="s">
        <v>7</v>
      </c>
      <c r="I72" s="7">
        <v>56.3</v>
      </c>
      <c r="J72" s="4" t="s">
        <v>7</v>
      </c>
      <c r="K72" s="7">
        <v>56.3</v>
      </c>
      <c r="L72" s="54"/>
    </row>
    <row r="73" spans="1:12" s="22" customFormat="1" ht="53.25" customHeight="1">
      <c r="A73" s="8" t="s">
        <v>59</v>
      </c>
      <c r="B73" s="9" t="s">
        <v>7</v>
      </c>
      <c r="C73" s="9" t="s">
        <v>7</v>
      </c>
      <c r="D73" s="19">
        <v>135</v>
      </c>
      <c r="E73" s="20">
        <f>E74</f>
        <v>1073.3</v>
      </c>
      <c r="F73" s="19">
        <v>54</v>
      </c>
      <c r="G73" s="20">
        <f>G74</f>
        <v>40.200000000000003</v>
      </c>
      <c r="H73" s="19">
        <v>54</v>
      </c>
      <c r="I73" s="20">
        <f>I74</f>
        <v>40.200000000000003</v>
      </c>
      <c r="J73" s="19">
        <v>54</v>
      </c>
      <c r="K73" s="20">
        <f>K74</f>
        <v>40.200000000000003</v>
      </c>
      <c r="L73" s="54"/>
    </row>
    <row r="74" spans="1:12" s="15" customFormat="1" ht="27" customHeight="1">
      <c r="A74" s="12" t="s">
        <v>58</v>
      </c>
      <c r="B74" s="4" t="s">
        <v>7</v>
      </c>
      <c r="C74" s="4" t="s">
        <v>7</v>
      </c>
      <c r="D74" s="4" t="s">
        <v>7</v>
      </c>
      <c r="E74" s="7">
        <f>E75</f>
        <v>1073.3</v>
      </c>
      <c r="F74" s="4" t="s">
        <v>7</v>
      </c>
      <c r="G74" s="7">
        <f>G75</f>
        <v>40.200000000000003</v>
      </c>
      <c r="H74" s="4" t="s">
        <v>7</v>
      </c>
      <c r="I74" s="7">
        <f>I75</f>
        <v>40.200000000000003</v>
      </c>
      <c r="J74" s="4" t="s">
        <v>7</v>
      </c>
      <c r="K74" s="7">
        <f>K75</f>
        <v>40.200000000000003</v>
      </c>
      <c r="L74" s="54"/>
    </row>
    <row r="75" spans="1:12" s="15" customFormat="1">
      <c r="A75" s="5" t="s">
        <v>3</v>
      </c>
      <c r="B75" s="4" t="s">
        <v>7</v>
      </c>
      <c r="C75" s="4" t="s">
        <v>7</v>
      </c>
      <c r="D75" s="4" t="s">
        <v>7</v>
      </c>
      <c r="E75" s="7">
        <v>1073.3</v>
      </c>
      <c r="F75" s="4" t="s">
        <v>7</v>
      </c>
      <c r="G75" s="7">
        <v>40.200000000000003</v>
      </c>
      <c r="H75" s="4" t="s">
        <v>7</v>
      </c>
      <c r="I75" s="7">
        <v>40.200000000000003</v>
      </c>
      <c r="J75" s="4" t="s">
        <v>7</v>
      </c>
      <c r="K75" s="7">
        <v>40.200000000000003</v>
      </c>
      <c r="L75" s="54"/>
    </row>
    <row r="76" spans="1:12" s="22" customFormat="1" ht="41.25" customHeight="1">
      <c r="A76" s="8" t="s">
        <v>61</v>
      </c>
      <c r="B76" s="9" t="s">
        <v>7</v>
      </c>
      <c r="C76" s="9" t="s">
        <v>7</v>
      </c>
      <c r="D76" s="19">
        <v>34</v>
      </c>
      <c r="E76" s="20">
        <f>E77</f>
        <v>81.599999999999994</v>
      </c>
      <c r="F76" s="19">
        <v>34</v>
      </c>
      <c r="G76" s="20">
        <f>G77</f>
        <v>33.700000000000003</v>
      </c>
      <c r="H76" s="19">
        <v>34</v>
      </c>
      <c r="I76" s="20">
        <f>I77</f>
        <v>33.700000000000003</v>
      </c>
      <c r="J76" s="19">
        <v>34</v>
      </c>
      <c r="K76" s="20">
        <f>K77</f>
        <v>33.700000000000003</v>
      </c>
      <c r="L76" s="54"/>
    </row>
    <row r="77" spans="1:12" s="15" customFormat="1" ht="27" customHeight="1">
      <c r="A77" s="12" t="s">
        <v>60</v>
      </c>
      <c r="B77" s="4" t="s">
        <v>7</v>
      </c>
      <c r="C77" s="4" t="s">
        <v>7</v>
      </c>
      <c r="D77" s="4" t="s">
        <v>7</v>
      </c>
      <c r="E77" s="7">
        <f>E78</f>
        <v>81.599999999999994</v>
      </c>
      <c r="F77" s="4" t="s">
        <v>7</v>
      </c>
      <c r="G77" s="7">
        <f>G78</f>
        <v>33.700000000000003</v>
      </c>
      <c r="H77" s="4" t="s">
        <v>7</v>
      </c>
      <c r="I77" s="7">
        <f>I78</f>
        <v>33.700000000000003</v>
      </c>
      <c r="J77" s="4" t="s">
        <v>7</v>
      </c>
      <c r="K77" s="7">
        <f>K78</f>
        <v>33.700000000000003</v>
      </c>
      <c r="L77" s="54"/>
    </row>
    <row r="78" spans="1:12" s="15" customFormat="1">
      <c r="A78" s="5" t="s">
        <v>3</v>
      </c>
      <c r="B78" s="4" t="s">
        <v>7</v>
      </c>
      <c r="C78" s="4" t="s">
        <v>7</v>
      </c>
      <c r="D78" s="4" t="s">
        <v>7</v>
      </c>
      <c r="E78" s="7">
        <v>81.599999999999994</v>
      </c>
      <c r="F78" s="4" t="s">
        <v>7</v>
      </c>
      <c r="G78" s="7">
        <v>33.700000000000003</v>
      </c>
      <c r="H78" s="4" t="s">
        <v>7</v>
      </c>
      <c r="I78" s="7">
        <v>33.700000000000003</v>
      </c>
      <c r="J78" s="4" t="s">
        <v>7</v>
      </c>
      <c r="K78" s="7">
        <v>33.700000000000003</v>
      </c>
      <c r="L78" s="54"/>
    </row>
    <row r="79" spans="1:12" s="22" customFormat="1" ht="52.5" customHeight="1">
      <c r="A79" s="8" t="s">
        <v>63</v>
      </c>
      <c r="B79" s="9" t="s">
        <v>7</v>
      </c>
      <c r="C79" s="9" t="s">
        <v>7</v>
      </c>
      <c r="D79" s="19">
        <v>67</v>
      </c>
      <c r="E79" s="20">
        <f>E81</f>
        <v>2338.3000000000002</v>
      </c>
      <c r="F79" s="19">
        <v>0</v>
      </c>
      <c r="G79" s="20">
        <f>G81</f>
        <v>0</v>
      </c>
      <c r="H79" s="19">
        <v>0</v>
      </c>
      <c r="I79" s="20">
        <f>I81</f>
        <v>0</v>
      </c>
      <c r="J79" s="19">
        <v>0</v>
      </c>
      <c r="K79" s="20">
        <f>K81</f>
        <v>0</v>
      </c>
      <c r="L79" s="54"/>
    </row>
    <row r="80" spans="1:12" s="29" customFormat="1">
      <c r="A80" s="17" t="s">
        <v>2</v>
      </c>
      <c r="B80" s="17" t="s">
        <v>6</v>
      </c>
      <c r="C80" s="17" t="s">
        <v>9</v>
      </c>
      <c r="D80" s="17" t="s">
        <v>13</v>
      </c>
      <c r="E80" s="17" t="s">
        <v>14</v>
      </c>
      <c r="F80" s="17" t="s">
        <v>16</v>
      </c>
      <c r="G80" s="17" t="s">
        <v>17</v>
      </c>
      <c r="H80" s="17">
        <v>8</v>
      </c>
      <c r="I80" s="17" t="s">
        <v>19</v>
      </c>
      <c r="J80" s="17" t="s">
        <v>20</v>
      </c>
      <c r="K80" s="17" t="s">
        <v>21</v>
      </c>
      <c r="L80" s="54"/>
    </row>
    <row r="81" spans="1:12" s="15" customFormat="1" ht="27" customHeight="1">
      <c r="A81" s="12" t="s">
        <v>62</v>
      </c>
      <c r="B81" s="4" t="s">
        <v>7</v>
      </c>
      <c r="C81" s="4" t="s">
        <v>7</v>
      </c>
      <c r="D81" s="4" t="s">
        <v>7</v>
      </c>
      <c r="E81" s="7">
        <f>E82</f>
        <v>2338.3000000000002</v>
      </c>
      <c r="F81" s="4" t="s">
        <v>7</v>
      </c>
      <c r="G81" s="7">
        <f>G82</f>
        <v>0</v>
      </c>
      <c r="H81" s="4" t="s">
        <v>7</v>
      </c>
      <c r="I81" s="7">
        <f>I82</f>
        <v>0</v>
      </c>
      <c r="J81" s="4" t="s">
        <v>7</v>
      </c>
      <c r="K81" s="7">
        <f>K82</f>
        <v>0</v>
      </c>
      <c r="L81" s="54"/>
    </row>
    <row r="82" spans="1:12" s="15" customFormat="1">
      <c r="A82" s="5" t="s">
        <v>3</v>
      </c>
      <c r="B82" s="4" t="s">
        <v>7</v>
      </c>
      <c r="C82" s="4" t="s">
        <v>7</v>
      </c>
      <c r="D82" s="4" t="s">
        <v>7</v>
      </c>
      <c r="E82" s="7">
        <v>2338.3000000000002</v>
      </c>
      <c r="F82" s="4" t="s">
        <v>7</v>
      </c>
      <c r="G82" s="7">
        <v>0</v>
      </c>
      <c r="H82" s="4" t="s">
        <v>7</v>
      </c>
      <c r="I82" s="7">
        <v>0</v>
      </c>
      <c r="J82" s="4" t="s">
        <v>7</v>
      </c>
      <c r="K82" s="7">
        <v>0</v>
      </c>
      <c r="L82" s="54"/>
    </row>
    <row r="83" spans="1:12" s="22" customFormat="1" ht="63" customHeight="1">
      <c r="A83" s="8" t="s">
        <v>65</v>
      </c>
      <c r="B83" s="9" t="s">
        <v>7</v>
      </c>
      <c r="C83" s="9" t="s">
        <v>7</v>
      </c>
      <c r="D83" s="19">
        <v>136</v>
      </c>
      <c r="E83" s="20">
        <f>E84</f>
        <v>3000</v>
      </c>
      <c r="F83" s="19">
        <v>136</v>
      </c>
      <c r="G83" s="20">
        <f>G84</f>
        <v>495.8</v>
      </c>
      <c r="H83" s="19">
        <v>136</v>
      </c>
      <c r="I83" s="20">
        <f>I84</f>
        <v>500</v>
      </c>
      <c r="J83" s="19">
        <v>136</v>
      </c>
      <c r="K83" s="20">
        <f>K84</f>
        <v>495.8</v>
      </c>
      <c r="L83" s="54"/>
    </row>
    <row r="84" spans="1:12" s="15" customFormat="1" ht="27" customHeight="1">
      <c r="A84" s="12" t="s">
        <v>64</v>
      </c>
      <c r="B84" s="4" t="s">
        <v>7</v>
      </c>
      <c r="C84" s="4" t="s">
        <v>7</v>
      </c>
      <c r="D84" s="4" t="s">
        <v>7</v>
      </c>
      <c r="E84" s="7">
        <f>E85</f>
        <v>3000</v>
      </c>
      <c r="F84" s="4" t="s">
        <v>7</v>
      </c>
      <c r="G84" s="7">
        <f>G85</f>
        <v>495.8</v>
      </c>
      <c r="H84" s="4" t="s">
        <v>7</v>
      </c>
      <c r="I84" s="7">
        <f>I85</f>
        <v>500</v>
      </c>
      <c r="J84" s="4" t="s">
        <v>7</v>
      </c>
      <c r="K84" s="7">
        <f>K85</f>
        <v>495.8</v>
      </c>
      <c r="L84" s="54"/>
    </row>
    <row r="85" spans="1:12" s="15" customFormat="1">
      <c r="A85" s="5" t="s">
        <v>3</v>
      </c>
      <c r="B85" s="4" t="s">
        <v>7</v>
      </c>
      <c r="C85" s="4" t="s">
        <v>7</v>
      </c>
      <c r="D85" s="4" t="s">
        <v>7</v>
      </c>
      <c r="E85" s="7">
        <v>3000</v>
      </c>
      <c r="F85" s="4" t="s">
        <v>7</v>
      </c>
      <c r="G85" s="7">
        <v>495.8</v>
      </c>
      <c r="H85" s="4" t="s">
        <v>7</v>
      </c>
      <c r="I85" s="7">
        <v>500</v>
      </c>
      <c r="J85" s="4" t="s">
        <v>7</v>
      </c>
      <c r="K85" s="7">
        <v>495.8</v>
      </c>
      <c r="L85" s="54"/>
    </row>
    <row r="86" spans="1:12" s="22" customFormat="1" ht="75" customHeight="1">
      <c r="A86" s="8" t="s">
        <v>67</v>
      </c>
      <c r="B86" s="9" t="s">
        <v>7</v>
      </c>
      <c r="C86" s="9" t="s">
        <v>7</v>
      </c>
      <c r="D86" s="19">
        <v>136</v>
      </c>
      <c r="E86" s="20">
        <f>E87</f>
        <v>3613.1</v>
      </c>
      <c r="F86" s="19">
        <v>136</v>
      </c>
      <c r="G86" s="20">
        <f>G87</f>
        <v>302.3</v>
      </c>
      <c r="H86" s="19">
        <v>136</v>
      </c>
      <c r="I86" s="20">
        <f>I87</f>
        <v>328.2</v>
      </c>
      <c r="J86" s="19">
        <v>136</v>
      </c>
      <c r="K86" s="20">
        <f>K87</f>
        <v>302.3</v>
      </c>
      <c r="L86" s="48" t="s">
        <v>96</v>
      </c>
    </row>
    <row r="87" spans="1:12" s="15" customFormat="1" ht="27" customHeight="1">
      <c r="A87" s="12" t="s">
        <v>66</v>
      </c>
      <c r="B87" s="4" t="s">
        <v>7</v>
      </c>
      <c r="C87" s="4" t="s">
        <v>7</v>
      </c>
      <c r="D87" s="4" t="s">
        <v>7</v>
      </c>
      <c r="E87" s="7">
        <f>E88</f>
        <v>3613.1</v>
      </c>
      <c r="F87" s="4" t="s">
        <v>7</v>
      </c>
      <c r="G87" s="7">
        <f>G88</f>
        <v>302.3</v>
      </c>
      <c r="H87" s="4" t="s">
        <v>7</v>
      </c>
      <c r="I87" s="7">
        <f>I88</f>
        <v>328.2</v>
      </c>
      <c r="J87" s="4" t="s">
        <v>7</v>
      </c>
      <c r="K87" s="7">
        <f>K88</f>
        <v>302.3</v>
      </c>
      <c r="L87" s="49"/>
    </row>
    <row r="88" spans="1:12" s="15" customFormat="1">
      <c r="A88" s="5" t="s">
        <v>3</v>
      </c>
      <c r="B88" s="4" t="s">
        <v>7</v>
      </c>
      <c r="C88" s="4" t="s">
        <v>7</v>
      </c>
      <c r="D88" s="4" t="s">
        <v>7</v>
      </c>
      <c r="E88" s="7">
        <v>3613.1</v>
      </c>
      <c r="F88" s="4" t="s">
        <v>7</v>
      </c>
      <c r="G88" s="7">
        <v>302.3</v>
      </c>
      <c r="H88" s="4" t="s">
        <v>7</v>
      </c>
      <c r="I88" s="7">
        <v>328.2</v>
      </c>
      <c r="J88" s="4" t="s">
        <v>7</v>
      </c>
      <c r="K88" s="7">
        <v>302.3</v>
      </c>
      <c r="L88" s="50"/>
    </row>
    <row r="89" spans="1:12" s="22" customFormat="1" ht="52.5" customHeight="1">
      <c r="A89" s="8" t="s">
        <v>69</v>
      </c>
      <c r="B89" s="9" t="s">
        <v>7</v>
      </c>
      <c r="C89" s="9" t="s">
        <v>7</v>
      </c>
      <c r="D89" s="19">
        <v>136</v>
      </c>
      <c r="E89" s="20">
        <f>E90</f>
        <v>5486</v>
      </c>
      <c r="F89" s="19">
        <v>0</v>
      </c>
      <c r="G89" s="20">
        <f>G90</f>
        <v>0</v>
      </c>
      <c r="H89" s="19">
        <v>0</v>
      </c>
      <c r="I89" s="20">
        <f>I90</f>
        <v>0</v>
      </c>
      <c r="J89" s="19">
        <v>0</v>
      </c>
      <c r="K89" s="20">
        <f>K90</f>
        <v>0</v>
      </c>
      <c r="L89" s="54"/>
    </row>
    <row r="90" spans="1:12" s="15" customFormat="1" ht="27" customHeight="1">
      <c r="A90" s="12" t="s">
        <v>68</v>
      </c>
      <c r="B90" s="4" t="s">
        <v>7</v>
      </c>
      <c r="C90" s="4" t="s">
        <v>7</v>
      </c>
      <c r="D90" s="4" t="s">
        <v>7</v>
      </c>
      <c r="E90" s="7">
        <f>E91</f>
        <v>5486</v>
      </c>
      <c r="F90" s="4" t="s">
        <v>7</v>
      </c>
      <c r="G90" s="7">
        <f>G91</f>
        <v>0</v>
      </c>
      <c r="H90" s="4" t="s">
        <v>7</v>
      </c>
      <c r="I90" s="7">
        <f>I91</f>
        <v>0</v>
      </c>
      <c r="J90" s="4" t="s">
        <v>7</v>
      </c>
      <c r="K90" s="7">
        <f>K91</f>
        <v>0</v>
      </c>
      <c r="L90" s="54"/>
    </row>
    <row r="91" spans="1:12" s="15" customFormat="1">
      <c r="A91" s="5" t="s">
        <v>3</v>
      </c>
      <c r="B91" s="4" t="s">
        <v>7</v>
      </c>
      <c r="C91" s="4" t="s">
        <v>7</v>
      </c>
      <c r="D91" s="4" t="s">
        <v>7</v>
      </c>
      <c r="E91" s="7">
        <v>5486</v>
      </c>
      <c r="F91" s="4" t="s">
        <v>7</v>
      </c>
      <c r="G91" s="7">
        <v>0</v>
      </c>
      <c r="H91" s="4" t="s">
        <v>7</v>
      </c>
      <c r="I91" s="7">
        <v>0</v>
      </c>
      <c r="J91" s="4" t="s">
        <v>7</v>
      </c>
      <c r="K91" s="7">
        <v>0</v>
      </c>
      <c r="L91" s="54"/>
    </row>
    <row r="92" spans="1:12" s="22" customFormat="1" ht="98.25" customHeight="1">
      <c r="A92" s="8" t="s">
        <v>70</v>
      </c>
      <c r="B92" s="9" t="s">
        <v>7</v>
      </c>
      <c r="C92" s="9" t="s">
        <v>7</v>
      </c>
      <c r="D92" s="19">
        <v>136</v>
      </c>
      <c r="E92" s="20">
        <f>E94</f>
        <v>3370</v>
      </c>
      <c r="F92" s="19">
        <v>0</v>
      </c>
      <c r="G92" s="20">
        <f>G94</f>
        <v>0</v>
      </c>
      <c r="H92" s="19">
        <v>0</v>
      </c>
      <c r="I92" s="20">
        <f>I94</f>
        <v>0</v>
      </c>
      <c r="J92" s="19">
        <v>0</v>
      </c>
      <c r="K92" s="20">
        <f>K94</f>
        <v>0</v>
      </c>
      <c r="L92" s="54"/>
    </row>
    <row r="93" spans="1:12" s="29" customFormat="1">
      <c r="A93" s="17" t="s">
        <v>2</v>
      </c>
      <c r="B93" s="17" t="s">
        <v>6</v>
      </c>
      <c r="C93" s="17" t="s">
        <v>9</v>
      </c>
      <c r="D93" s="17" t="s">
        <v>13</v>
      </c>
      <c r="E93" s="17" t="s">
        <v>14</v>
      </c>
      <c r="F93" s="17" t="s">
        <v>16</v>
      </c>
      <c r="G93" s="17" t="s">
        <v>17</v>
      </c>
      <c r="H93" s="17">
        <v>8</v>
      </c>
      <c r="I93" s="17" t="s">
        <v>19</v>
      </c>
      <c r="J93" s="17" t="s">
        <v>20</v>
      </c>
      <c r="K93" s="17" t="s">
        <v>21</v>
      </c>
      <c r="L93" s="54"/>
    </row>
    <row r="94" spans="1:12" s="15" customFormat="1" ht="27" customHeight="1">
      <c r="A94" s="12" t="s">
        <v>71</v>
      </c>
      <c r="B94" s="4" t="s">
        <v>7</v>
      </c>
      <c r="C94" s="4" t="s">
        <v>7</v>
      </c>
      <c r="D94" s="4" t="s">
        <v>7</v>
      </c>
      <c r="E94" s="7">
        <f>E95</f>
        <v>3370</v>
      </c>
      <c r="F94" s="4" t="s">
        <v>7</v>
      </c>
      <c r="G94" s="7">
        <f>G95</f>
        <v>0</v>
      </c>
      <c r="H94" s="4" t="s">
        <v>7</v>
      </c>
      <c r="I94" s="7">
        <f>I95</f>
        <v>0</v>
      </c>
      <c r="J94" s="4" t="s">
        <v>7</v>
      </c>
      <c r="K94" s="7">
        <f>K95</f>
        <v>0</v>
      </c>
      <c r="L94" s="54"/>
    </row>
    <row r="95" spans="1:12" s="15" customFormat="1">
      <c r="A95" s="5" t="s">
        <v>3</v>
      </c>
      <c r="B95" s="4" t="s">
        <v>7</v>
      </c>
      <c r="C95" s="4" t="s">
        <v>7</v>
      </c>
      <c r="D95" s="4" t="s">
        <v>7</v>
      </c>
      <c r="E95" s="7">
        <v>3370</v>
      </c>
      <c r="F95" s="4" t="s">
        <v>7</v>
      </c>
      <c r="G95" s="7">
        <v>0</v>
      </c>
      <c r="H95" s="4" t="s">
        <v>7</v>
      </c>
      <c r="I95" s="7">
        <v>0</v>
      </c>
      <c r="J95" s="4" t="s">
        <v>7</v>
      </c>
      <c r="K95" s="7">
        <v>0</v>
      </c>
      <c r="L95" s="54"/>
    </row>
    <row r="96" spans="1:12" s="22" customFormat="1" ht="75.75" customHeight="1">
      <c r="A96" s="8" t="s">
        <v>72</v>
      </c>
      <c r="B96" s="9" t="s">
        <v>7</v>
      </c>
      <c r="C96" s="9" t="s">
        <v>7</v>
      </c>
      <c r="D96" s="19">
        <v>136</v>
      </c>
      <c r="E96" s="20">
        <f>E97</f>
        <v>6657.7</v>
      </c>
      <c r="F96" s="19">
        <v>136</v>
      </c>
      <c r="G96" s="20">
        <f>G97</f>
        <v>1279.9000000000001</v>
      </c>
      <c r="H96" s="19">
        <v>136</v>
      </c>
      <c r="I96" s="20">
        <f>I97</f>
        <v>2000</v>
      </c>
      <c r="J96" s="19">
        <v>136</v>
      </c>
      <c r="K96" s="20">
        <f>K97</f>
        <v>1279.9000000000001</v>
      </c>
      <c r="L96" s="48" t="s">
        <v>99</v>
      </c>
    </row>
    <row r="97" spans="1:12" s="15" customFormat="1" ht="27" customHeight="1">
      <c r="A97" s="12" t="s">
        <v>73</v>
      </c>
      <c r="B97" s="4" t="s">
        <v>7</v>
      </c>
      <c r="C97" s="4" t="s">
        <v>7</v>
      </c>
      <c r="D97" s="4" t="s">
        <v>7</v>
      </c>
      <c r="E97" s="7">
        <f>E98</f>
        <v>6657.7</v>
      </c>
      <c r="F97" s="4" t="s">
        <v>7</v>
      </c>
      <c r="G97" s="7">
        <f>G98</f>
        <v>1279.9000000000001</v>
      </c>
      <c r="H97" s="4" t="s">
        <v>7</v>
      </c>
      <c r="I97" s="7">
        <f>I98</f>
        <v>2000</v>
      </c>
      <c r="J97" s="4" t="s">
        <v>7</v>
      </c>
      <c r="K97" s="7">
        <f>K98</f>
        <v>1279.9000000000001</v>
      </c>
      <c r="L97" s="49"/>
    </row>
    <row r="98" spans="1:12" s="15" customFormat="1">
      <c r="A98" s="5" t="s">
        <v>3</v>
      </c>
      <c r="B98" s="4" t="s">
        <v>7</v>
      </c>
      <c r="C98" s="4" t="s">
        <v>7</v>
      </c>
      <c r="D98" s="4" t="s">
        <v>7</v>
      </c>
      <c r="E98" s="7">
        <v>6657.7</v>
      </c>
      <c r="F98" s="4" t="s">
        <v>7</v>
      </c>
      <c r="G98" s="7">
        <v>1279.9000000000001</v>
      </c>
      <c r="H98" s="4" t="s">
        <v>7</v>
      </c>
      <c r="I98" s="7">
        <v>2000</v>
      </c>
      <c r="J98" s="4" t="s">
        <v>7</v>
      </c>
      <c r="K98" s="7">
        <v>1279.9000000000001</v>
      </c>
      <c r="L98" s="50"/>
    </row>
    <row r="99" spans="1:12" s="22" customFormat="1" ht="39" customHeight="1">
      <c r="A99" s="8" t="s">
        <v>75</v>
      </c>
      <c r="B99" s="9" t="s">
        <v>7</v>
      </c>
      <c r="C99" s="9" t="s">
        <v>7</v>
      </c>
      <c r="D99" s="19">
        <v>3</v>
      </c>
      <c r="E99" s="20">
        <f>E100</f>
        <v>400</v>
      </c>
      <c r="F99" s="19">
        <v>3</v>
      </c>
      <c r="G99" s="20">
        <f>G100</f>
        <v>100</v>
      </c>
      <c r="H99" s="19">
        <v>3</v>
      </c>
      <c r="I99" s="20">
        <f>I100</f>
        <v>100</v>
      </c>
      <c r="J99" s="19">
        <v>3</v>
      </c>
      <c r="K99" s="20">
        <f>K100</f>
        <v>100</v>
      </c>
      <c r="L99" s="54"/>
    </row>
    <row r="100" spans="1:12" s="15" customFormat="1" ht="27" customHeight="1">
      <c r="A100" s="12" t="s">
        <v>74</v>
      </c>
      <c r="B100" s="4" t="s">
        <v>7</v>
      </c>
      <c r="C100" s="4" t="s">
        <v>7</v>
      </c>
      <c r="D100" s="4" t="s">
        <v>7</v>
      </c>
      <c r="E100" s="7">
        <f>E101</f>
        <v>400</v>
      </c>
      <c r="F100" s="4" t="s">
        <v>7</v>
      </c>
      <c r="G100" s="7">
        <f>G101</f>
        <v>100</v>
      </c>
      <c r="H100" s="4" t="s">
        <v>7</v>
      </c>
      <c r="I100" s="7">
        <f>I101</f>
        <v>100</v>
      </c>
      <c r="J100" s="4" t="s">
        <v>7</v>
      </c>
      <c r="K100" s="7">
        <f>K101</f>
        <v>100</v>
      </c>
      <c r="L100" s="54"/>
    </row>
    <row r="101" spans="1:12" s="15" customFormat="1">
      <c r="A101" s="5" t="s">
        <v>3</v>
      </c>
      <c r="B101" s="4" t="s">
        <v>7</v>
      </c>
      <c r="C101" s="4" t="s">
        <v>7</v>
      </c>
      <c r="D101" s="4" t="s">
        <v>7</v>
      </c>
      <c r="E101" s="7">
        <v>400</v>
      </c>
      <c r="F101" s="4" t="s">
        <v>7</v>
      </c>
      <c r="G101" s="7">
        <v>100</v>
      </c>
      <c r="H101" s="4" t="s">
        <v>7</v>
      </c>
      <c r="I101" s="7">
        <v>100</v>
      </c>
      <c r="J101" s="4" t="s">
        <v>7</v>
      </c>
      <c r="K101" s="7">
        <v>100</v>
      </c>
      <c r="L101" s="54"/>
    </row>
    <row r="102" spans="1:12" s="43" customFormat="1" ht="24">
      <c r="A102" s="41" t="s">
        <v>76</v>
      </c>
      <c r="B102" s="10" t="s">
        <v>7</v>
      </c>
      <c r="C102" s="10" t="s">
        <v>7</v>
      </c>
      <c r="D102" s="10" t="s">
        <v>7</v>
      </c>
      <c r="E102" s="42">
        <f>E15+E18+E21+E24+E27+E32+E35+E38+E41+E44+E48+E51+E54+E57+E65+E68+E71+E74+E77+E81+E84+E87+E90+E94+E97+E100</f>
        <v>124287.70000000003</v>
      </c>
      <c r="F102" s="10" t="s">
        <v>7</v>
      </c>
      <c r="G102" s="42">
        <f>G15+G18+G21+G24+G27+G32+G35+G38+G41+G44+G48+G51+G54+G57+G65+G68+G71+G74+G77+G81+G84+G87+G90+G94+G97+G100</f>
        <v>21376.7</v>
      </c>
      <c r="H102" s="10" t="s">
        <v>7</v>
      </c>
      <c r="I102" s="42">
        <f>I15+I18+I21+I24+I27+I32+I35+I38+I41+I44+I48+I51+I54+I57+I65+I68+I71+I74+I77+I81+I84+I87+I90+I94+I97+I100</f>
        <v>22927.8</v>
      </c>
      <c r="J102" s="10" t="s">
        <v>7</v>
      </c>
      <c r="K102" s="42">
        <f>K15+K18+K21+K24+K27+K32+K35+K38+K41+K44+K48+K51+K54+K57+K65+K68+K71+K74+K77+K81+K84+K87+K90+K94+K97+K100</f>
        <v>21376.7</v>
      </c>
      <c r="L102" s="78"/>
    </row>
    <row r="103" spans="1:12" s="15" customFormat="1">
      <c r="A103" s="5" t="s">
        <v>3</v>
      </c>
      <c r="B103" s="10" t="s">
        <v>7</v>
      </c>
      <c r="C103" s="10" t="s">
        <v>7</v>
      </c>
      <c r="D103" s="10" t="s">
        <v>7</v>
      </c>
      <c r="E103" s="7">
        <f>E16+E19+E22+E25+E28+E33+E36+E39+E42+E45+E49+E52+E55+E58+E66+E69+E72+E75+E78+E82+E85+E88+E91+E95+E98+E101</f>
        <v>124287.70000000003</v>
      </c>
      <c r="F103" s="10" t="s">
        <v>7</v>
      </c>
      <c r="G103" s="7">
        <f>G16+G19+G22+G25+G28+G33+G36+G39+G42+G45+G49+G52+G55+G58+G66+G69+G72+G75+G78+G82+G85+G88+G91+G95+G98+G101</f>
        <v>21376.7</v>
      </c>
      <c r="H103" s="10" t="s">
        <v>7</v>
      </c>
      <c r="I103" s="7">
        <f>I16+I19+I22+I25+I28+I33+I36+I39+I42+I45+I49+I52+I55+I58+I66+I69+I72+I75+I78+I82+I85+I88+I91+I95+I98+I101</f>
        <v>22927.8</v>
      </c>
      <c r="J103" s="10" t="s">
        <v>7</v>
      </c>
      <c r="K103" s="7">
        <f>K16+K19+K22+K25+K28+K33+K36+K39+K42+K45+K49+K52+K55+K58+K66+K69+K72+K75+K78+K82+K85+K88+K91+K95+K98+K101</f>
        <v>21376.7</v>
      </c>
      <c r="L103" s="54"/>
    </row>
    <row r="104" spans="1:12" s="15" customFormat="1" ht="31.5" customHeight="1">
      <c r="A104" s="2" t="s">
        <v>89</v>
      </c>
      <c r="B104" s="4" t="s">
        <v>7</v>
      </c>
      <c r="C104" s="4" t="s">
        <v>7</v>
      </c>
      <c r="D104" s="4" t="s">
        <v>7</v>
      </c>
      <c r="E104" s="4" t="s">
        <v>7</v>
      </c>
      <c r="F104" s="4" t="s">
        <v>7</v>
      </c>
      <c r="G104" s="4" t="s">
        <v>7</v>
      </c>
      <c r="H104" s="4" t="s">
        <v>7</v>
      </c>
      <c r="I104" s="4" t="s">
        <v>7</v>
      </c>
      <c r="J104" s="4" t="s">
        <v>7</v>
      </c>
      <c r="K104" s="4" t="s">
        <v>7</v>
      </c>
      <c r="L104" s="3"/>
    </row>
    <row r="105" spans="1:12" s="18" customFormat="1" ht="69.75" customHeight="1">
      <c r="A105" s="8" t="s">
        <v>93</v>
      </c>
      <c r="B105" s="19">
        <v>359</v>
      </c>
      <c r="C105" s="19">
        <v>341</v>
      </c>
      <c r="D105" s="9" t="s">
        <v>7</v>
      </c>
      <c r="E105" s="9" t="s">
        <v>7</v>
      </c>
      <c r="F105" s="9" t="s">
        <v>7</v>
      </c>
      <c r="G105" s="9" t="s">
        <v>7</v>
      </c>
      <c r="H105" s="9" t="s">
        <v>7</v>
      </c>
      <c r="I105" s="9" t="s">
        <v>7</v>
      </c>
      <c r="J105" s="9" t="s">
        <v>7</v>
      </c>
      <c r="K105" s="9" t="s">
        <v>7</v>
      </c>
      <c r="L105" s="25"/>
    </row>
    <row r="106" spans="1:12" s="18" customFormat="1" ht="73.5" customHeight="1">
      <c r="A106" s="8" t="s">
        <v>94</v>
      </c>
      <c r="B106" s="19">
        <v>28</v>
      </c>
      <c r="C106" s="19">
        <v>10</v>
      </c>
      <c r="D106" s="9" t="s">
        <v>7</v>
      </c>
      <c r="E106" s="9" t="s">
        <v>7</v>
      </c>
      <c r="F106" s="9" t="s">
        <v>7</v>
      </c>
      <c r="G106" s="9" t="s">
        <v>7</v>
      </c>
      <c r="H106" s="9" t="s">
        <v>7</v>
      </c>
      <c r="I106" s="9" t="s">
        <v>7</v>
      </c>
      <c r="J106" s="9" t="s">
        <v>7</v>
      </c>
      <c r="K106" s="9" t="s">
        <v>7</v>
      </c>
      <c r="L106" s="25"/>
    </row>
    <row r="107" spans="1:12" s="29" customFormat="1">
      <c r="A107" s="17" t="s">
        <v>2</v>
      </c>
      <c r="B107" s="17" t="s">
        <v>6</v>
      </c>
      <c r="C107" s="17" t="s">
        <v>9</v>
      </c>
      <c r="D107" s="17" t="s">
        <v>13</v>
      </c>
      <c r="E107" s="17" t="s">
        <v>14</v>
      </c>
      <c r="F107" s="17" t="s">
        <v>16</v>
      </c>
      <c r="G107" s="17" t="s">
        <v>17</v>
      </c>
      <c r="H107" s="17">
        <v>8</v>
      </c>
      <c r="I107" s="17" t="s">
        <v>19</v>
      </c>
      <c r="J107" s="17" t="s">
        <v>20</v>
      </c>
      <c r="K107" s="17" t="s">
        <v>21</v>
      </c>
      <c r="L107" s="17" t="s">
        <v>22</v>
      </c>
    </row>
    <row r="108" spans="1:12" s="18" customFormat="1" ht="73.5" customHeight="1">
      <c r="A108" s="8" t="s">
        <v>95</v>
      </c>
      <c r="B108" s="19">
        <v>22</v>
      </c>
      <c r="C108" s="19">
        <v>0</v>
      </c>
      <c r="D108" s="9" t="s">
        <v>7</v>
      </c>
      <c r="E108" s="9" t="s">
        <v>7</v>
      </c>
      <c r="F108" s="9" t="s">
        <v>7</v>
      </c>
      <c r="G108" s="9" t="s">
        <v>7</v>
      </c>
      <c r="H108" s="9" t="s">
        <v>7</v>
      </c>
      <c r="I108" s="9" t="s">
        <v>7</v>
      </c>
      <c r="J108" s="9" t="s">
        <v>7</v>
      </c>
      <c r="K108" s="9" t="s">
        <v>7</v>
      </c>
      <c r="L108" s="25"/>
    </row>
    <row r="109" spans="1:12" s="22" customFormat="1" ht="70.5" customHeight="1">
      <c r="A109" s="8" t="s">
        <v>77</v>
      </c>
      <c r="B109" s="4" t="s">
        <v>7</v>
      </c>
      <c r="C109" s="4" t="s">
        <v>7</v>
      </c>
      <c r="D109" s="19">
        <v>18</v>
      </c>
      <c r="E109" s="20">
        <f>E110</f>
        <v>0</v>
      </c>
      <c r="F109" s="19">
        <v>0</v>
      </c>
      <c r="G109" s="20">
        <f>G110</f>
        <v>0</v>
      </c>
      <c r="H109" s="19">
        <v>0</v>
      </c>
      <c r="I109" s="20">
        <f>I110</f>
        <v>0</v>
      </c>
      <c r="J109" s="19">
        <v>0</v>
      </c>
      <c r="K109" s="20">
        <f>K110</f>
        <v>0</v>
      </c>
      <c r="L109" s="81"/>
    </row>
    <row r="110" spans="1:12" s="15" customFormat="1" ht="30" customHeight="1">
      <c r="A110" s="12" t="s">
        <v>78</v>
      </c>
      <c r="B110" s="4" t="s">
        <v>7</v>
      </c>
      <c r="C110" s="4" t="s">
        <v>7</v>
      </c>
      <c r="D110" s="4" t="s">
        <v>7</v>
      </c>
      <c r="E110" s="7">
        <f>E111</f>
        <v>0</v>
      </c>
      <c r="F110" s="4" t="s">
        <v>7</v>
      </c>
      <c r="G110" s="7">
        <f>G111</f>
        <v>0</v>
      </c>
      <c r="H110" s="4" t="s">
        <v>7</v>
      </c>
      <c r="I110" s="7">
        <f>I111</f>
        <v>0</v>
      </c>
      <c r="J110" s="4" t="s">
        <v>7</v>
      </c>
      <c r="K110" s="7">
        <f>K111</f>
        <v>0</v>
      </c>
      <c r="L110" s="81"/>
    </row>
    <row r="111" spans="1:12" s="15" customFormat="1" ht="21" customHeight="1">
      <c r="A111" s="5" t="s">
        <v>3</v>
      </c>
      <c r="B111" s="4" t="s">
        <v>7</v>
      </c>
      <c r="C111" s="4" t="s">
        <v>7</v>
      </c>
      <c r="D111" s="4" t="s">
        <v>7</v>
      </c>
      <c r="E111" s="7">
        <v>0</v>
      </c>
      <c r="F111" s="4" t="s">
        <v>7</v>
      </c>
      <c r="G111" s="7">
        <v>0</v>
      </c>
      <c r="H111" s="4" t="s">
        <v>7</v>
      </c>
      <c r="I111" s="7">
        <v>0</v>
      </c>
      <c r="J111" s="4" t="s">
        <v>7</v>
      </c>
      <c r="K111" s="7">
        <v>0</v>
      </c>
      <c r="L111" s="82"/>
    </row>
    <row r="112" spans="1:12" s="18" customFormat="1" ht="51" customHeight="1">
      <c r="A112" s="8" t="s">
        <v>79</v>
      </c>
      <c r="B112" s="4" t="s">
        <v>7</v>
      </c>
      <c r="C112" s="4" t="s">
        <v>7</v>
      </c>
      <c r="D112" s="19">
        <v>18</v>
      </c>
      <c r="E112" s="20">
        <f>E113</f>
        <v>1350</v>
      </c>
      <c r="F112" s="19">
        <v>0</v>
      </c>
      <c r="G112" s="20">
        <f>G113</f>
        <v>0</v>
      </c>
      <c r="H112" s="19">
        <v>0</v>
      </c>
      <c r="I112" s="20">
        <f>I113</f>
        <v>0</v>
      </c>
      <c r="J112" s="19">
        <v>0</v>
      </c>
      <c r="K112" s="20">
        <f>K113</f>
        <v>0</v>
      </c>
      <c r="L112" s="81"/>
    </row>
    <row r="113" spans="1:12" s="15" customFormat="1" ht="27" customHeight="1">
      <c r="A113" s="12" t="s">
        <v>80</v>
      </c>
      <c r="B113" s="4" t="s">
        <v>7</v>
      </c>
      <c r="C113" s="4" t="s">
        <v>7</v>
      </c>
      <c r="D113" s="4" t="s">
        <v>7</v>
      </c>
      <c r="E113" s="7">
        <f>E114</f>
        <v>1350</v>
      </c>
      <c r="F113" s="4" t="s">
        <v>7</v>
      </c>
      <c r="G113" s="7">
        <f>G114</f>
        <v>0</v>
      </c>
      <c r="H113" s="4" t="s">
        <v>7</v>
      </c>
      <c r="I113" s="7">
        <f>I114</f>
        <v>0</v>
      </c>
      <c r="J113" s="4" t="s">
        <v>7</v>
      </c>
      <c r="K113" s="7">
        <f>K114</f>
        <v>0</v>
      </c>
      <c r="L113" s="81"/>
    </row>
    <row r="114" spans="1:12" s="15" customFormat="1">
      <c r="A114" s="5" t="s">
        <v>3</v>
      </c>
      <c r="B114" s="4" t="s">
        <v>7</v>
      </c>
      <c r="C114" s="4" t="s">
        <v>7</v>
      </c>
      <c r="D114" s="4" t="s">
        <v>7</v>
      </c>
      <c r="E114" s="7">
        <v>1350</v>
      </c>
      <c r="F114" s="4" t="s">
        <v>7</v>
      </c>
      <c r="G114" s="7">
        <v>0</v>
      </c>
      <c r="H114" s="4" t="s">
        <v>7</v>
      </c>
      <c r="I114" s="7">
        <v>0</v>
      </c>
      <c r="J114" s="4" t="s">
        <v>7</v>
      </c>
      <c r="K114" s="7">
        <v>0</v>
      </c>
      <c r="L114" s="81"/>
    </row>
    <row r="115" spans="1:12" s="22" customFormat="1" ht="51" customHeight="1">
      <c r="A115" s="11" t="s">
        <v>82</v>
      </c>
      <c r="B115" s="4" t="s">
        <v>7</v>
      </c>
      <c r="C115" s="4" t="s">
        <v>7</v>
      </c>
      <c r="D115" s="19">
        <v>341</v>
      </c>
      <c r="E115" s="20">
        <f>E116</f>
        <v>154572.29999999999</v>
      </c>
      <c r="F115" s="19">
        <v>341</v>
      </c>
      <c r="G115" s="20">
        <f>G116</f>
        <v>34763</v>
      </c>
      <c r="H115" s="19">
        <v>341</v>
      </c>
      <c r="I115" s="20">
        <f>I116</f>
        <v>34763</v>
      </c>
      <c r="J115" s="19">
        <v>341</v>
      </c>
      <c r="K115" s="20">
        <f>K116</f>
        <v>34763</v>
      </c>
      <c r="L115" s="81"/>
    </row>
    <row r="116" spans="1:12" s="15" customFormat="1" ht="27" customHeight="1">
      <c r="A116" s="12" t="s">
        <v>81</v>
      </c>
      <c r="B116" s="4" t="s">
        <v>7</v>
      </c>
      <c r="C116" s="4" t="s">
        <v>7</v>
      </c>
      <c r="D116" s="4" t="s">
        <v>7</v>
      </c>
      <c r="E116" s="7">
        <f>E117</f>
        <v>154572.29999999999</v>
      </c>
      <c r="F116" s="4" t="s">
        <v>7</v>
      </c>
      <c r="G116" s="7">
        <f>G117</f>
        <v>34763</v>
      </c>
      <c r="H116" s="4" t="s">
        <v>7</v>
      </c>
      <c r="I116" s="7">
        <f>I117</f>
        <v>34763</v>
      </c>
      <c r="J116" s="4" t="s">
        <v>7</v>
      </c>
      <c r="K116" s="7">
        <f>K117</f>
        <v>34763</v>
      </c>
      <c r="L116" s="81"/>
    </row>
    <row r="117" spans="1:12" s="15" customFormat="1">
      <c r="A117" s="5" t="s">
        <v>3</v>
      </c>
      <c r="B117" s="4" t="s">
        <v>7</v>
      </c>
      <c r="C117" s="4" t="s">
        <v>7</v>
      </c>
      <c r="D117" s="4" t="s">
        <v>7</v>
      </c>
      <c r="E117" s="7">
        <v>154572.29999999999</v>
      </c>
      <c r="F117" s="4" t="s">
        <v>7</v>
      </c>
      <c r="G117" s="7">
        <v>34763</v>
      </c>
      <c r="H117" s="4" t="s">
        <v>7</v>
      </c>
      <c r="I117" s="7">
        <v>34763</v>
      </c>
      <c r="J117" s="4" t="s">
        <v>7</v>
      </c>
      <c r="K117" s="7">
        <v>34763</v>
      </c>
      <c r="L117" s="81"/>
    </row>
    <row r="118" spans="1:12" s="22" customFormat="1" ht="51" customHeight="1">
      <c r="A118" s="8" t="s">
        <v>84</v>
      </c>
      <c r="B118" s="4" t="s">
        <v>7</v>
      </c>
      <c r="C118" s="4" t="s">
        <v>7</v>
      </c>
      <c r="D118" s="19">
        <v>22</v>
      </c>
      <c r="E118" s="20">
        <f>E119</f>
        <v>148.5</v>
      </c>
      <c r="F118" s="19">
        <v>0</v>
      </c>
      <c r="G118" s="20">
        <f>G119</f>
        <v>0</v>
      </c>
      <c r="H118" s="19">
        <v>0</v>
      </c>
      <c r="I118" s="20">
        <f>I119</f>
        <v>0</v>
      </c>
      <c r="J118" s="19">
        <v>0</v>
      </c>
      <c r="K118" s="20">
        <f>K119</f>
        <v>0</v>
      </c>
      <c r="L118" s="81"/>
    </row>
    <row r="119" spans="1:12" s="15" customFormat="1" ht="27" customHeight="1">
      <c r="A119" s="12" t="s">
        <v>83</v>
      </c>
      <c r="B119" s="4" t="s">
        <v>7</v>
      </c>
      <c r="C119" s="4" t="s">
        <v>7</v>
      </c>
      <c r="D119" s="4" t="s">
        <v>7</v>
      </c>
      <c r="E119" s="7">
        <f>E121</f>
        <v>148.5</v>
      </c>
      <c r="F119" s="4" t="s">
        <v>7</v>
      </c>
      <c r="G119" s="7">
        <f>G121</f>
        <v>0</v>
      </c>
      <c r="H119" s="4" t="s">
        <v>7</v>
      </c>
      <c r="I119" s="7">
        <f>I121</f>
        <v>0</v>
      </c>
      <c r="J119" s="4" t="s">
        <v>7</v>
      </c>
      <c r="K119" s="7">
        <f>K121</f>
        <v>0</v>
      </c>
      <c r="L119" s="81"/>
    </row>
    <row r="120" spans="1:12" s="29" customFormat="1">
      <c r="A120" s="17" t="s">
        <v>2</v>
      </c>
      <c r="B120" s="17" t="s">
        <v>6</v>
      </c>
      <c r="C120" s="17" t="s">
        <v>9</v>
      </c>
      <c r="D120" s="17" t="s">
        <v>13</v>
      </c>
      <c r="E120" s="17" t="s">
        <v>14</v>
      </c>
      <c r="F120" s="17" t="s">
        <v>16</v>
      </c>
      <c r="G120" s="17" t="s">
        <v>17</v>
      </c>
      <c r="H120" s="17">
        <v>8</v>
      </c>
      <c r="I120" s="17" t="s">
        <v>19</v>
      </c>
      <c r="J120" s="17" t="s">
        <v>20</v>
      </c>
      <c r="K120" s="17" t="s">
        <v>21</v>
      </c>
      <c r="L120" s="81"/>
    </row>
    <row r="121" spans="1:12" s="15" customFormat="1">
      <c r="A121" s="5" t="s">
        <v>3</v>
      </c>
      <c r="B121" s="4" t="s">
        <v>7</v>
      </c>
      <c r="C121" s="4" t="s">
        <v>7</v>
      </c>
      <c r="D121" s="4" t="s">
        <v>7</v>
      </c>
      <c r="E121" s="7">
        <v>148.5</v>
      </c>
      <c r="F121" s="4" t="s">
        <v>7</v>
      </c>
      <c r="G121" s="7">
        <v>0</v>
      </c>
      <c r="H121" s="4" t="s">
        <v>7</v>
      </c>
      <c r="I121" s="7">
        <v>0</v>
      </c>
      <c r="J121" s="4" t="s">
        <v>7</v>
      </c>
      <c r="K121" s="7">
        <v>0</v>
      </c>
      <c r="L121" s="81"/>
    </row>
    <row r="122" spans="1:12" s="29" customFormat="1">
      <c r="A122" s="17" t="s">
        <v>2</v>
      </c>
      <c r="B122" s="17" t="s">
        <v>6</v>
      </c>
      <c r="C122" s="17" t="s">
        <v>9</v>
      </c>
      <c r="D122" s="17" t="s">
        <v>13</v>
      </c>
      <c r="E122" s="17" t="s">
        <v>14</v>
      </c>
      <c r="F122" s="17" t="s">
        <v>16</v>
      </c>
      <c r="G122" s="17" t="s">
        <v>17</v>
      </c>
      <c r="H122" s="17">
        <v>8</v>
      </c>
      <c r="I122" s="17" t="s">
        <v>19</v>
      </c>
      <c r="J122" s="17" t="s">
        <v>20</v>
      </c>
      <c r="K122" s="17" t="s">
        <v>21</v>
      </c>
      <c r="L122" s="25"/>
    </row>
    <row r="123" spans="1:12" s="22" customFormat="1" ht="40.5" customHeight="1">
      <c r="A123" s="8" t="s">
        <v>85</v>
      </c>
      <c r="B123" s="4" t="s">
        <v>7</v>
      </c>
      <c r="C123" s="4" t="s">
        <v>7</v>
      </c>
      <c r="D123" s="19">
        <v>28</v>
      </c>
      <c r="E123" s="20">
        <f>E124</f>
        <v>2487.6</v>
      </c>
      <c r="F123" s="19">
        <v>10</v>
      </c>
      <c r="G123" s="20">
        <f>G124</f>
        <v>78.2</v>
      </c>
      <c r="H123" s="19">
        <v>10</v>
      </c>
      <c r="I123" s="20">
        <f>I124</f>
        <v>273</v>
      </c>
      <c r="J123" s="19">
        <v>10</v>
      </c>
      <c r="K123" s="20">
        <f>K124</f>
        <v>78.2</v>
      </c>
      <c r="L123" s="83" t="s">
        <v>100</v>
      </c>
    </row>
    <row r="124" spans="1:12" s="15" customFormat="1" ht="27" customHeight="1">
      <c r="A124" s="12" t="s">
        <v>86</v>
      </c>
      <c r="B124" s="4" t="s">
        <v>7</v>
      </c>
      <c r="C124" s="4" t="s">
        <v>7</v>
      </c>
      <c r="D124" s="4" t="s">
        <v>7</v>
      </c>
      <c r="E124" s="7">
        <f>E125</f>
        <v>2487.6</v>
      </c>
      <c r="F124" s="4" t="s">
        <v>7</v>
      </c>
      <c r="G124" s="7">
        <f>G125</f>
        <v>78.2</v>
      </c>
      <c r="H124" s="4" t="s">
        <v>7</v>
      </c>
      <c r="I124" s="7">
        <f>I125</f>
        <v>273</v>
      </c>
      <c r="J124" s="4" t="s">
        <v>7</v>
      </c>
      <c r="K124" s="7">
        <f>K125</f>
        <v>78.2</v>
      </c>
      <c r="L124" s="84"/>
    </row>
    <row r="125" spans="1:12" s="15" customFormat="1">
      <c r="A125" s="5" t="s">
        <v>3</v>
      </c>
      <c r="B125" s="4" t="s">
        <v>7</v>
      </c>
      <c r="C125" s="4" t="s">
        <v>7</v>
      </c>
      <c r="D125" s="4" t="s">
        <v>7</v>
      </c>
      <c r="E125" s="7">
        <v>2487.6</v>
      </c>
      <c r="F125" s="4" t="s">
        <v>7</v>
      </c>
      <c r="G125" s="7">
        <v>78.2</v>
      </c>
      <c r="H125" s="4" t="s">
        <v>7</v>
      </c>
      <c r="I125" s="7">
        <v>273</v>
      </c>
      <c r="J125" s="4" t="s">
        <v>7</v>
      </c>
      <c r="K125" s="7">
        <v>78.2</v>
      </c>
      <c r="L125" s="85"/>
    </row>
    <row r="126" spans="1:12" s="43" customFormat="1" ht="24">
      <c r="A126" s="41" t="s">
        <v>87</v>
      </c>
      <c r="B126" s="10" t="s">
        <v>7</v>
      </c>
      <c r="C126" s="10" t="s">
        <v>7</v>
      </c>
      <c r="D126" s="10" t="s">
        <v>7</v>
      </c>
      <c r="E126" s="42">
        <f>E110+E113+E116+E119+E124</f>
        <v>158558.39999999999</v>
      </c>
      <c r="F126" s="10" t="s">
        <v>7</v>
      </c>
      <c r="G126" s="42">
        <f>G110+G113+G116+G119+G124</f>
        <v>34841.199999999997</v>
      </c>
      <c r="H126" s="10" t="s">
        <v>7</v>
      </c>
      <c r="I126" s="42">
        <f>I110+I113+I116+I119+I124</f>
        <v>35036</v>
      </c>
      <c r="J126" s="10" t="s">
        <v>7</v>
      </c>
      <c r="K126" s="42">
        <f>K110+K113+K116+K119+K124</f>
        <v>34841.199999999997</v>
      </c>
      <c r="L126" s="80"/>
    </row>
    <row r="127" spans="1:12" s="15" customFormat="1">
      <c r="A127" s="6" t="s">
        <v>3</v>
      </c>
      <c r="B127" s="10" t="s">
        <v>7</v>
      </c>
      <c r="C127" s="10" t="s">
        <v>7</v>
      </c>
      <c r="D127" s="10" t="s">
        <v>7</v>
      </c>
      <c r="E127" s="7">
        <f>E111+E114+E117+E121+E125</f>
        <v>158558.39999999999</v>
      </c>
      <c r="F127" s="10" t="s">
        <v>7</v>
      </c>
      <c r="G127" s="7">
        <f>G111+G114+G117+G121+G125</f>
        <v>34841.199999999997</v>
      </c>
      <c r="H127" s="10" t="s">
        <v>7</v>
      </c>
      <c r="I127" s="7">
        <f>I111+I114+I117+I121+I125</f>
        <v>35036</v>
      </c>
      <c r="J127" s="10" t="s">
        <v>7</v>
      </c>
      <c r="K127" s="7">
        <f>K111+K114+K117+K121+K125</f>
        <v>34841.199999999997</v>
      </c>
      <c r="L127" s="54"/>
    </row>
    <row r="128" spans="1:12" s="21" customFormat="1" ht="24">
      <c r="A128" s="1" t="s">
        <v>23</v>
      </c>
      <c r="B128" s="4" t="s">
        <v>7</v>
      </c>
      <c r="C128" s="4" t="s">
        <v>7</v>
      </c>
      <c r="D128" s="4" t="s">
        <v>7</v>
      </c>
      <c r="E128" s="14">
        <f>E102+E126</f>
        <v>282846.10000000003</v>
      </c>
      <c r="F128" s="4" t="s">
        <v>7</v>
      </c>
      <c r="G128" s="14">
        <f>G102+G126</f>
        <v>56217.899999999994</v>
      </c>
      <c r="H128" s="4" t="s">
        <v>7</v>
      </c>
      <c r="I128" s="14">
        <f>I102+I126</f>
        <v>57963.8</v>
      </c>
      <c r="J128" s="4" t="s">
        <v>7</v>
      </c>
      <c r="K128" s="14">
        <f>K102+K126</f>
        <v>56217.899999999994</v>
      </c>
      <c r="L128" s="13"/>
    </row>
    <row r="129" spans="1:12" s="15" customFormat="1">
      <c r="A129" s="5" t="s">
        <v>3</v>
      </c>
      <c r="B129" s="4" t="s">
        <v>7</v>
      </c>
      <c r="C129" s="4" t="s">
        <v>7</v>
      </c>
      <c r="D129" s="4" t="s">
        <v>7</v>
      </c>
      <c r="E129" s="7">
        <f>E103+E127</f>
        <v>282846.10000000003</v>
      </c>
      <c r="F129" s="4" t="s">
        <v>7</v>
      </c>
      <c r="G129" s="7">
        <f>G103+G127</f>
        <v>56217.899999999994</v>
      </c>
      <c r="H129" s="4" t="s">
        <v>7</v>
      </c>
      <c r="I129" s="7">
        <f>I103+I127</f>
        <v>57963.8</v>
      </c>
      <c r="J129" s="4" t="s">
        <v>7</v>
      </c>
      <c r="K129" s="7">
        <f>K103+K127</f>
        <v>56217.899999999994</v>
      </c>
      <c r="L129" s="3"/>
    </row>
    <row r="130" spans="1:12" s="15" customFormat="1">
      <c r="A130" s="30"/>
      <c r="B130" s="31"/>
      <c r="C130" s="31"/>
      <c r="D130" s="31"/>
      <c r="E130" s="32"/>
      <c r="F130" s="31"/>
      <c r="G130" s="32"/>
      <c r="H130" s="31"/>
      <c r="I130" s="32"/>
      <c r="J130" s="31"/>
      <c r="K130" s="32"/>
      <c r="L130" s="29"/>
    </row>
    <row r="131" spans="1:12" s="15" customFormat="1">
      <c r="A131" s="30"/>
      <c r="B131" s="31"/>
      <c r="C131" s="31"/>
      <c r="D131" s="31"/>
      <c r="E131" s="32"/>
      <c r="F131" s="31"/>
      <c r="G131" s="32"/>
      <c r="H131" s="31"/>
      <c r="I131" s="32"/>
      <c r="J131" s="31"/>
      <c r="K131" s="32"/>
      <c r="L131" s="29"/>
    </row>
    <row r="132" spans="1:12" s="15" customFormat="1"/>
    <row r="133" spans="1:12">
      <c r="A133" s="26"/>
      <c r="D133" s="79"/>
      <c r="E133" s="79"/>
      <c r="I133" s="40"/>
      <c r="J133" s="40"/>
      <c r="K133" s="40"/>
      <c r="L133" s="39"/>
    </row>
    <row r="134" spans="1:12">
      <c r="K134" s="40"/>
    </row>
  </sheetData>
  <mergeCells count="49">
    <mergeCell ref="D133:E133"/>
    <mergeCell ref="L126:L127"/>
    <mergeCell ref="L109:L111"/>
    <mergeCell ref="L112:L114"/>
    <mergeCell ref="L115:L117"/>
    <mergeCell ref="L118:L121"/>
    <mergeCell ref="L123:L125"/>
    <mergeCell ref="L102:L103"/>
    <mergeCell ref="L89:L91"/>
    <mergeCell ref="L92:L95"/>
    <mergeCell ref="L96:L98"/>
    <mergeCell ref="L99:L101"/>
    <mergeCell ref="L73:L75"/>
    <mergeCell ref="L76:L78"/>
    <mergeCell ref="L79:L82"/>
    <mergeCell ref="L83:L85"/>
    <mergeCell ref="L86:L88"/>
    <mergeCell ref="L53:L55"/>
    <mergeCell ref="L56:L58"/>
    <mergeCell ref="L59:L66"/>
    <mergeCell ref="L67:L69"/>
    <mergeCell ref="L70:L72"/>
    <mergeCell ref="L37:L39"/>
    <mergeCell ref="L40:L42"/>
    <mergeCell ref="L43:L45"/>
    <mergeCell ref="L47:L49"/>
    <mergeCell ref="L50:L52"/>
    <mergeCell ref="N17:N20"/>
    <mergeCell ref="A6:A8"/>
    <mergeCell ref="B6:B7"/>
    <mergeCell ref="C6:C7"/>
    <mergeCell ref="D6:G6"/>
    <mergeCell ref="H6:K6"/>
    <mergeCell ref="L6:L8"/>
    <mergeCell ref="D7:E7"/>
    <mergeCell ref="L23:L25"/>
    <mergeCell ref="L26:L28"/>
    <mergeCell ref="L31:L33"/>
    <mergeCell ref="L34:L36"/>
    <mergeCell ref="A1:L1"/>
    <mergeCell ref="A2:L2"/>
    <mergeCell ref="A3:L3"/>
    <mergeCell ref="A4:L4"/>
    <mergeCell ref="L20:L22"/>
    <mergeCell ref="F7:G7"/>
    <mergeCell ref="H7:I7"/>
    <mergeCell ref="J7:K7"/>
    <mergeCell ref="L17:L19"/>
    <mergeCell ref="L13:L16"/>
  </mergeCells>
  <pageMargins left="0.74803149606299213" right="0.74803149606299213" top="0.98425196850393704" bottom="0.98425196850393704" header="0.51181102362204722" footer="0.51181102362204722"/>
  <pageSetup paperSize="9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73A0F5017B3B734C8362AABD66A0B72C" ma:contentTypeVersion="2" ma:contentTypeDescription="Создание документа." ma:contentTypeScope="" ma:versionID="30c761173b5cb23fda576b20b6a4744e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7ca3d33549c8f6b29d77e8565d2cf62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Дата начала расписания" ma:internalName="PublishingStartDate">
      <xsd:simpleType>
        <xsd:restriction base="dms:Unknown"/>
      </xsd:simpleType>
    </xsd:element>
    <xsd:element name="PublishingExpirationDate" ma:index="9" nillable="true" ma:displayName="Дата окончания расписания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6232C502-BEFF-41CE-9708-C00EB112D865}"/>
</file>

<file path=customXml/itemProps2.xml><?xml version="1.0" encoding="utf-8"?>
<ds:datastoreItem xmlns:ds="http://schemas.openxmlformats.org/officeDocument/2006/customXml" ds:itemID="{0D4A58BF-9E68-467D-AA12-76013FE26386}"/>
</file>

<file path=customXml/itemProps3.xml><?xml version="1.0" encoding="utf-8"?>
<ds:datastoreItem xmlns:ds="http://schemas.openxmlformats.org/officeDocument/2006/customXml" ds:itemID="{ABAFF045-2F46-467C-A304-D7DBB3C05DB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Sheet1</vt:lpstr>
      <vt:lpstr>Лист1</vt:lpstr>
    </vt:vector>
  </TitlesOfParts>
  <Manager/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ConsultantPlus</dc:creator>
  <cp:keywords/>
  <dc:description/>
  <cp:lastModifiedBy>А.С. Пушкарёва</cp:lastModifiedBy>
  <cp:lastPrinted>2013-04-16T10:24:49Z</cp:lastPrinted>
  <dcterms:created xsi:type="dcterms:W3CDTF">2013-02-20T04:38:34Z</dcterms:created>
  <dcterms:modified xsi:type="dcterms:W3CDTF">2013-10-15T02:56:34Z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0x01010073A0F5017B3B734C8362AABD66A0B72C</vt:lpwstr>
  </property>
</Properties>
</file>